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體育室行政\4競賽＿活動＿研習\校外競賽\"/>
    </mc:Choice>
  </mc:AlternateContent>
  <bookViews>
    <workbookView xWindow="0" yWindow="0" windowWidth="16845" windowHeight="8340"/>
  </bookViews>
  <sheets>
    <sheet name="108-1" sheetId="3" r:id="rId1"/>
    <sheet name="108-1經費支出" sheetId="4" r:id="rId2"/>
    <sheet name="106-108獎牌統計" sheetId="5" r:id="rId3"/>
  </sheets>
  <definedNames>
    <definedName name="_xlnm._FilterDatabase" localSheetId="0" hidden="1">'108-1'!$B$1:$K$172</definedName>
    <definedName name="_xlnm._FilterDatabase" localSheetId="1" hidden="1">'108-1經費支出'!$D$1:$D$534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7" i="4" l="1"/>
  <c r="W73" i="4" l="1"/>
  <c r="W66" i="4"/>
  <c r="W65" i="4"/>
  <c r="W68" i="4"/>
  <c r="W60" i="4"/>
  <c r="W62" i="4" l="1"/>
  <c r="N63" i="4"/>
  <c r="W63" i="4" s="1"/>
  <c r="W58" i="4" l="1"/>
  <c r="W59" i="4"/>
  <c r="W78" i="4" l="1"/>
  <c r="W72" i="4" l="1"/>
  <c r="W48" i="4" l="1"/>
  <c r="W49" i="4"/>
  <c r="W47" i="4"/>
  <c r="F28" i="4" l="1"/>
  <c r="F39" i="4"/>
  <c r="W69" i="4" l="1"/>
  <c r="W61" i="4"/>
  <c r="W45" i="4"/>
  <c r="W43" i="4"/>
  <c r="W44" i="4"/>
  <c r="W50" i="4"/>
  <c r="W55" i="4"/>
  <c r="W56" i="4"/>
  <c r="W57" i="4"/>
  <c r="W41" i="4"/>
  <c r="W38" i="4"/>
  <c r="W46" i="4"/>
  <c r="W51" i="4"/>
  <c r="W52" i="4"/>
  <c r="W29" i="4" l="1"/>
  <c r="W31" i="4"/>
  <c r="W32" i="4"/>
  <c r="W33" i="4"/>
  <c r="W34" i="4"/>
  <c r="W35" i="4"/>
  <c r="W36" i="4"/>
  <c r="W39" i="4" l="1"/>
  <c r="W26" i="4"/>
  <c r="W20" i="4" l="1"/>
  <c r="W21" i="4"/>
  <c r="W22" i="4"/>
  <c r="W7" i="4"/>
  <c r="W8" i="4"/>
  <c r="W14" i="4"/>
  <c r="W15" i="4"/>
  <c r="W16" i="4"/>
  <c r="W17" i="4"/>
  <c r="W28" i="4"/>
  <c r="W10" i="4"/>
  <c r="W24" i="4" l="1"/>
  <c r="W19" i="4" l="1"/>
  <c r="W9" i="4" l="1"/>
  <c r="W11" i="4" l="1"/>
  <c r="W13" i="4"/>
  <c r="W18" i="4"/>
  <c r="W27" i="4"/>
  <c r="W54" i="4"/>
  <c r="W75" i="4"/>
  <c r="W6" i="4" l="1"/>
  <c r="W5" i="4" l="1"/>
  <c r="W4" i="4"/>
  <c r="W2" i="4" l="1"/>
  <c r="D4" i="5" l="1"/>
  <c r="C4" i="5"/>
  <c r="E4" i="5" s="1"/>
  <c r="E3" i="5" l="1"/>
</calcChain>
</file>

<file path=xl/sharedStrings.xml><?xml version="1.0" encoding="utf-8"?>
<sst xmlns="http://schemas.openxmlformats.org/spreadsheetml/2006/main" count="1233" uniqueCount="890">
  <si>
    <t>NO.</t>
    <phoneticPr fontId="2" type="noConversion"/>
  </si>
  <si>
    <t>比賽名稱</t>
    <phoneticPr fontId="2" type="noConversion"/>
  </si>
  <si>
    <t>比賽項目</t>
    <phoneticPr fontId="2" type="noConversion"/>
  </si>
  <si>
    <t>教練</t>
    <phoneticPr fontId="2" type="noConversion"/>
  </si>
  <si>
    <t>得獎情形</t>
    <phoneticPr fontId="2" type="noConversion"/>
  </si>
  <si>
    <t>主辦單位</t>
    <phoneticPr fontId="2" type="noConversion"/>
  </si>
  <si>
    <t>比賽地點</t>
    <phoneticPr fontId="2" type="noConversion"/>
  </si>
  <si>
    <t>日期</t>
    <phoneticPr fontId="1" type="noConversion"/>
  </si>
  <si>
    <t>班級</t>
    <phoneticPr fontId="2" type="noConversion"/>
  </si>
  <si>
    <t>交通費</t>
    <phoneticPr fontId="2" type="noConversion"/>
  </si>
  <si>
    <t>報名費</t>
    <phoneticPr fontId="2" type="noConversion"/>
  </si>
  <si>
    <t>膳雜費</t>
    <phoneticPr fontId="2" type="noConversion"/>
  </si>
  <si>
    <t>保險費</t>
    <phoneticPr fontId="2" type="noConversion"/>
  </si>
  <si>
    <t>小計</t>
    <phoneticPr fontId="2" type="noConversion"/>
  </si>
  <si>
    <t>活動日期</t>
    <phoneticPr fontId="2" type="noConversion"/>
  </si>
  <si>
    <t>獎金</t>
    <phoneticPr fontId="1" type="noConversion"/>
  </si>
  <si>
    <t>等級</t>
    <phoneticPr fontId="1" type="noConversion"/>
  </si>
  <si>
    <t>名次</t>
    <phoneticPr fontId="2" type="noConversion"/>
  </si>
  <si>
    <t>學年</t>
  </si>
  <si>
    <t>第一名</t>
  </si>
  <si>
    <t>第二名</t>
  </si>
  <si>
    <t>第三名</t>
  </si>
  <si>
    <t>合計</t>
  </si>
  <si>
    <t>108/8/30-9/1</t>
    <phoneticPr fontId="2" type="noConversion"/>
  </si>
  <si>
    <t>2019年台灣盃國際滑水賽暨台北河岸嘉年華</t>
    <phoneticPr fontId="2" type="noConversion"/>
  </si>
  <si>
    <t>滑水</t>
    <phoneticPr fontId="2" type="noConversion"/>
  </si>
  <si>
    <t>實核經費</t>
    <phoneticPr fontId="2" type="noConversion"/>
  </si>
  <si>
    <t>106-108學年度運動代表隊獲獎績效表</t>
    <phoneticPr fontId="2" type="noConversion"/>
  </si>
  <si>
    <t>比賽
項目</t>
    <phoneticPr fontId="2" type="noConversion"/>
  </si>
  <si>
    <t>(高教)
報名費</t>
    <phoneticPr fontId="1" type="noConversion"/>
  </si>
  <si>
    <t>(高教) 
膳雜費</t>
    <phoneticPr fontId="2" type="noConversion"/>
  </si>
  <si>
    <t>資料
檢核</t>
    <phoneticPr fontId="1" type="noConversion"/>
  </si>
  <si>
    <t>是否
得獎</t>
    <phoneticPr fontId="1" type="noConversion"/>
  </si>
  <si>
    <t>老師
交通費</t>
    <phoneticPr fontId="1" type="noConversion"/>
  </si>
  <si>
    <t>108/8/17-8/18</t>
    <phoneticPr fontId="2" type="noConversion"/>
  </si>
  <si>
    <t>輕艇</t>
    <phoneticPr fontId="2" type="noConversion"/>
  </si>
  <si>
    <t>輕艇</t>
    <phoneticPr fontId="2" type="noConversion"/>
  </si>
  <si>
    <t>滑水</t>
    <phoneticPr fontId="2" type="noConversion"/>
  </si>
  <si>
    <t>楊明恩</t>
    <phoneticPr fontId="2" type="noConversion"/>
  </si>
  <si>
    <t>馬軍榮</t>
    <phoneticPr fontId="2" type="noConversion"/>
  </si>
  <si>
    <t>中華民國輕艇協會</t>
    <phoneticPr fontId="2" type="noConversion"/>
  </si>
  <si>
    <t>桃園市大溪區河濱公園水域</t>
    <phoneticPr fontId="2" type="noConversion"/>
  </si>
  <si>
    <t>中華民國滑水總會</t>
    <phoneticPr fontId="2" type="noConversion"/>
  </si>
  <si>
    <t>迎新碼頭</t>
    <phoneticPr fontId="2" type="noConversion"/>
  </si>
  <si>
    <t>(高教)
印刷費</t>
    <phoneticPr fontId="2" type="noConversion"/>
  </si>
  <si>
    <t>2019台灣盃國際滑水賽暨台北河岸嘉年華</t>
    <phoneticPr fontId="2" type="noConversion"/>
  </si>
  <si>
    <t>2019 年亞洲杯輕艇水球錦標賽國家代表隊選拔賽</t>
    <phoneticPr fontId="2" type="noConversion"/>
  </si>
  <si>
    <t>108/9/21</t>
    <phoneticPr fontId="2" type="noConversion"/>
  </si>
  <si>
    <t>健美</t>
    <phoneticPr fontId="2" type="noConversion"/>
  </si>
  <si>
    <t>選拔賽:男子隊第二名</t>
    <phoneticPr fontId="2" type="noConversion"/>
  </si>
  <si>
    <t>選拔賽:女子隊第一名</t>
    <phoneticPr fontId="2" type="noConversion"/>
  </si>
  <si>
    <t>大溪交流賽:男子隊第二名</t>
    <phoneticPr fontId="2" type="noConversion"/>
  </si>
  <si>
    <t>跆拳道</t>
    <phoneticPr fontId="2" type="noConversion"/>
  </si>
  <si>
    <t>邱玉惠</t>
    <phoneticPr fontId="2" type="noConversion"/>
  </si>
  <si>
    <t>108/8/25-8/26</t>
    <phoneticPr fontId="2" type="noConversion"/>
  </si>
  <si>
    <t>2019中華盃跆拳道錦標賽</t>
    <phoneticPr fontId="2" type="noConversion"/>
  </si>
  <si>
    <t>游泳</t>
    <phoneticPr fontId="2" type="noConversion"/>
  </si>
  <si>
    <t>陳瑞斌</t>
    <phoneticPr fontId="2" type="noConversion"/>
  </si>
  <si>
    <t>108/9/14-9/15</t>
    <phoneticPr fontId="2" type="noConversion"/>
  </si>
  <si>
    <t>2019年第六屆運博分齡游泳錦標賽</t>
    <phoneticPr fontId="2" type="noConversion"/>
  </si>
  <si>
    <t>青年公園泳池室外泳池</t>
    <phoneticPr fontId="2" type="noConversion"/>
  </si>
  <si>
    <t>中華兩岸跆拳道交流協會</t>
    <phoneticPr fontId="2" type="noConversion"/>
  </si>
  <si>
    <t>臺北體育館</t>
    <phoneticPr fontId="2" type="noConversion"/>
  </si>
  <si>
    <t>108/9/29</t>
    <phoneticPr fontId="2" type="noConversion"/>
  </si>
  <si>
    <t>2019 IRONMAN Taiwan　　</t>
    <phoneticPr fontId="2" type="noConversion"/>
  </si>
  <si>
    <t>張國彬</t>
    <phoneticPr fontId="2" type="noConversion"/>
  </si>
  <si>
    <t>台灣鐵人三項公司</t>
    <phoneticPr fontId="2" type="noConversion"/>
  </si>
  <si>
    <t>鐵人</t>
    <phoneticPr fontId="2" type="noConversion"/>
  </si>
  <si>
    <t>老師
保險費</t>
    <phoneticPr fontId="1" type="noConversion"/>
  </si>
  <si>
    <t>老師
住宿費</t>
    <phoneticPr fontId="1" type="noConversion"/>
  </si>
  <si>
    <t>老師
繕雜費</t>
    <phoneticPr fontId="1" type="noConversion"/>
  </si>
  <si>
    <t>住宿費</t>
    <phoneticPr fontId="2" type="noConversion"/>
  </si>
  <si>
    <t>(高教)
運費</t>
    <phoneticPr fontId="2" type="noConversion"/>
  </si>
  <si>
    <t>縣市級</t>
    <phoneticPr fontId="2" type="noConversion"/>
  </si>
  <si>
    <t>縣市級</t>
    <phoneticPr fontId="2" type="noConversion"/>
  </si>
  <si>
    <t>國家級</t>
    <phoneticPr fontId="2" type="noConversion"/>
  </si>
  <si>
    <t>輕艇</t>
    <phoneticPr fontId="2" type="noConversion"/>
  </si>
  <si>
    <t>楊明恩</t>
    <phoneticPr fontId="2" type="noConversion"/>
  </si>
  <si>
    <t>大陸寧波東錢湖水域</t>
    <phoneticPr fontId="2" type="noConversion"/>
  </si>
  <si>
    <t>寧波育品體育發展有限公司</t>
    <phoneticPr fontId="2" type="noConversion"/>
  </si>
  <si>
    <t>女子初級組第六名</t>
    <phoneticPr fontId="2" type="noConversion"/>
  </si>
  <si>
    <t>108/8/17-8/18</t>
    <phoneticPr fontId="2" type="noConversion"/>
  </si>
  <si>
    <t>游泳</t>
    <phoneticPr fontId="2" type="noConversion"/>
  </si>
  <si>
    <t>陳瑞斌</t>
    <phoneticPr fontId="2" type="noConversion"/>
  </si>
  <si>
    <t>四運四甲陳廷軒</t>
    <phoneticPr fontId="2" type="noConversion"/>
  </si>
  <si>
    <t>四運四甲羅大智</t>
    <phoneticPr fontId="2" type="noConversion"/>
  </si>
  <si>
    <t>智障男子甲(S14 100M仰式)第五名</t>
    <phoneticPr fontId="2" type="noConversion"/>
  </si>
  <si>
    <t>智障男子甲(S14 100M蝶式)第四名</t>
    <phoneticPr fontId="2" type="noConversion"/>
  </si>
  <si>
    <t>視障男子組(S12 100M自由式)第三名</t>
    <phoneticPr fontId="2" type="noConversion"/>
  </si>
  <si>
    <t>視障男子組(S12 100M蝶式)第三名</t>
    <phoneticPr fontId="2" type="noConversion"/>
  </si>
  <si>
    <t>視障男子組(S12 100M仰式)第三名</t>
    <phoneticPr fontId="2" type="noConversion"/>
  </si>
  <si>
    <t>視障男子組(S12 400M自由式)第三名</t>
    <phoneticPr fontId="2" type="noConversion"/>
  </si>
  <si>
    <t>視障男子組(S12 200M混和式)第三名</t>
    <phoneticPr fontId="2" type="noConversion"/>
  </si>
  <si>
    <t>視障男子組(S12 50M自由式)第三名</t>
    <phoneticPr fontId="2" type="noConversion"/>
  </si>
  <si>
    <t>108/9/6-9/8</t>
    <phoneticPr fontId="2" type="noConversion"/>
  </si>
  <si>
    <t>108/09/07</t>
    <phoneticPr fontId="2" type="noConversion"/>
  </si>
  <si>
    <t>保齡球</t>
    <phoneticPr fontId="2" type="noConversion"/>
  </si>
  <si>
    <t>王聖文</t>
    <phoneticPr fontId="2" type="noConversion"/>
  </si>
  <si>
    <t>中華民國保齡球協會</t>
    <phoneticPr fontId="2" type="noConversion"/>
  </si>
  <si>
    <t>台中亞環保齡球場</t>
    <phoneticPr fontId="2" type="noConversion"/>
  </si>
  <si>
    <t>108/09/16-11/9</t>
    <phoneticPr fontId="2" type="noConversion"/>
  </si>
  <si>
    <t>108年臺北市學生棒球聯賽</t>
  </si>
  <si>
    <t>棒球</t>
    <phoneticPr fontId="2" type="noConversion"/>
  </si>
  <si>
    <t>夏隆正</t>
    <phoneticPr fontId="2" type="noConversion"/>
  </si>
  <si>
    <t>108/09/21</t>
    <phoneticPr fontId="2" type="noConversion"/>
  </si>
  <si>
    <t>108年臺北市中正盃藤球錦標賽</t>
  </si>
  <si>
    <t>藤球</t>
    <phoneticPr fontId="2" type="noConversion"/>
  </si>
  <si>
    <t>倪子翔</t>
    <phoneticPr fontId="2" type="noConversion"/>
  </si>
  <si>
    <t>108/10/12-10/13</t>
    <phoneticPr fontId="2" type="noConversion"/>
  </si>
  <si>
    <t>2019 台北社子島國際龍舟邀請賽</t>
  </si>
  <si>
    <t>龍舟</t>
    <phoneticPr fontId="2" type="noConversion"/>
  </si>
  <si>
    <t>108/11/08-11/10</t>
    <phoneticPr fontId="2" type="noConversion"/>
  </si>
  <si>
    <t>2019年高雄城市盃國際龍舟錦標賽</t>
  </si>
  <si>
    <t>108/9/6-9/8</t>
    <phoneticPr fontId="2" type="noConversion"/>
  </si>
  <si>
    <t>(高教)
交通費</t>
    <phoneticPr fontId="1" type="noConversion"/>
  </si>
  <si>
    <t>視障男子組(S12 100M蛙式)第三名，</t>
    <phoneticPr fontId="2" type="noConversion"/>
  </si>
  <si>
    <t>社會組-黑帶品勢組 第二名</t>
    <phoneticPr fontId="2" type="noConversion"/>
  </si>
  <si>
    <t>男子中級組第三名</t>
    <phoneticPr fontId="2" type="noConversion"/>
  </si>
  <si>
    <t>無獲獎</t>
    <phoneticPr fontId="2" type="noConversion"/>
  </si>
  <si>
    <t>108/9/14</t>
    <phoneticPr fontId="2" type="noConversion"/>
  </si>
  <si>
    <t>臺北市政府體育局</t>
    <phoneticPr fontId="2" type="noConversion"/>
  </si>
  <si>
    <t>臺北市立大學
天母校區詩欣館游泳池</t>
    <phoneticPr fontId="2" type="noConversion"/>
  </si>
  <si>
    <t>國家級</t>
    <phoneticPr fontId="2" type="noConversion"/>
  </si>
  <si>
    <t>縣市級</t>
    <phoneticPr fontId="2" type="noConversion"/>
  </si>
  <si>
    <t>四運一甲 丁俊理</t>
    <phoneticPr fontId="2" type="noConversion"/>
  </si>
  <si>
    <t>四運四乙 陳俊豪</t>
    <phoneticPr fontId="2" type="noConversion"/>
  </si>
  <si>
    <t>臺北市108年身心障礙運動代表隊選拔會</t>
  </si>
  <si>
    <t>游泳</t>
    <phoneticPr fontId="2" type="noConversion"/>
  </si>
  <si>
    <t>108/8/17-8/18</t>
    <phoneticPr fontId="2" type="noConversion"/>
  </si>
  <si>
    <t>第四屆亞太艇球俱樂部錦標賽</t>
    <phoneticPr fontId="2" type="noConversion"/>
  </si>
  <si>
    <t>歸檔</t>
    <phoneticPr fontId="2" type="noConversion"/>
  </si>
  <si>
    <t>OK</t>
    <phoneticPr fontId="2" type="noConversion"/>
  </si>
  <si>
    <t>OK</t>
    <phoneticPr fontId="2" type="noConversion"/>
  </si>
  <si>
    <t>OK</t>
    <phoneticPr fontId="2" type="noConversion"/>
  </si>
  <si>
    <t>臺北市百齡左岸河濱公園(百齡橋側)</t>
    <phoneticPr fontId="2" type="noConversion"/>
  </si>
  <si>
    <t>108/9/29</t>
    <phoneticPr fontId="2" type="noConversion"/>
  </si>
  <si>
    <t>游泳</t>
    <phoneticPr fontId="2" type="noConversion"/>
  </si>
  <si>
    <t>陳瑞斌</t>
    <phoneticPr fontId="2" type="noConversion"/>
  </si>
  <si>
    <t>高雄市蓮池潭</t>
    <phoneticPr fontId="2" type="noConversion"/>
  </si>
  <si>
    <t>游泳</t>
    <phoneticPr fontId="2" type="noConversion"/>
  </si>
  <si>
    <t>壁球</t>
    <phoneticPr fontId="2" type="noConversion"/>
  </si>
  <si>
    <t>四運一甲陳玟霖</t>
    <phoneticPr fontId="2" type="noConversion"/>
  </si>
  <si>
    <t>108/9/21-9/22</t>
    <phoneticPr fontId="2" type="noConversion"/>
  </si>
  <si>
    <t>108/9/28-9/29</t>
    <phoneticPr fontId="2" type="noConversion"/>
  </si>
  <si>
    <t>澎湖</t>
    <phoneticPr fontId="2" type="noConversion"/>
  </si>
  <si>
    <t>108/10/5</t>
    <phoneticPr fontId="2" type="noConversion"/>
  </si>
  <si>
    <t>108/10/6</t>
    <phoneticPr fontId="2" type="noConversion"/>
  </si>
  <si>
    <t>2019年新加坡青少年壁球公開賽國家代表隊選拔賽</t>
    <phoneticPr fontId="2" type="noConversion"/>
  </si>
  <si>
    <t>108年台北市北投區理事長盃壁球錦標賽</t>
    <phoneticPr fontId="2" type="noConversion"/>
  </si>
  <si>
    <t>北城三創盃壁球錦標賽</t>
    <phoneticPr fontId="2" type="noConversion"/>
  </si>
  <si>
    <t>自籌</t>
    <phoneticPr fontId="2" type="noConversion"/>
  </si>
  <si>
    <t>108年台北市中正盃壁球錦標賽</t>
    <phoneticPr fontId="2" type="noConversion"/>
  </si>
  <si>
    <t>中和國中游泳池</t>
    <phoneticPr fontId="2" type="noConversion"/>
  </si>
  <si>
    <t>中和區（107）主委盃游泳比賽</t>
    <phoneticPr fontId="2" type="noConversion"/>
  </si>
  <si>
    <t>108/9/07</t>
    <phoneticPr fontId="2" type="noConversion"/>
  </si>
  <si>
    <t>108/9/16-11/9</t>
    <phoneticPr fontId="2" type="noConversion"/>
  </si>
  <si>
    <t>2019年高雄城市盃國際龍舟錦標賽</t>
    <phoneticPr fontId="2" type="noConversion"/>
  </si>
  <si>
    <t xml:space="preserve"> 縣市級</t>
    <phoneticPr fontId="2" type="noConversion"/>
  </si>
  <si>
    <t>縣市級</t>
  </si>
  <si>
    <t>運五明 蔡旻華</t>
    <phoneticPr fontId="2" type="noConversion"/>
  </si>
  <si>
    <t>運五明 黃馨柔</t>
    <phoneticPr fontId="2" type="noConversion"/>
  </si>
  <si>
    <t>四運二甲 蕭竣源</t>
    <phoneticPr fontId="2" type="noConversion"/>
  </si>
  <si>
    <t xml:space="preserve">四觀二甲 李姿婷  </t>
    <phoneticPr fontId="2" type="noConversion"/>
  </si>
  <si>
    <t>四運四乙高立亞</t>
    <phoneticPr fontId="2" type="noConversion"/>
  </si>
  <si>
    <t>200公尺混合式第一名</t>
    <phoneticPr fontId="2" type="noConversion"/>
  </si>
  <si>
    <t>100公尺仰式第四名</t>
    <phoneticPr fontId="2" type="noConversion"/>
  </si>
  <si>
    <t>運博國際股份有限公司</t>
    <phoneticPr fontId="2" type="noConversion"/>
  </si>
  <si>
    <t>四運四甲 陳泓翊</t>
    <phoneticPr fontId="2" type="noConversion"/>
  </si>
  <si>
    <t>100公尺蛙式第三名</t>
    <phoneticPr fontId="2" type="noConversion"/>
  </si>
  <si>
    <t>50公尺自由式第三名</t>
    <phoneticPr fontId="2" type="noConversion"/>
  </si>
  <si>
    <t>50公尺蝶式第五名</t>
    <phoneticPr fontId="2" type="noConversion"/>
  </si>
  <si>
    <t>四運四乙 吳極</t>
    <phoneticPr fontId="2" type="noConversion"/>
  </si>
  <si>
    <t>100公尺自由式第二名</t>
    <phoneticPr fontId="2" type="noConversion"/>
  </si>
  <si>
    <t>50公尺仰式第四名</t>
    <phoneticPr fontId="2" type="noConversion"/>
  </si>
  <si>
    <t>100公尺蛙式第二名</t>
    <phoneticPr fontId="2" type="noConversion"/>
  </si>
  <si>
    <t>50公尺蛙式第六名</t>
    <phoneticPr fontId="2" type="noConversion"/>
  </si>
  <si>
    <t>100公尺蝶式第一名</t>
    <phoneticPr fontId="2" type="noConversion"/>
  </si>
  <si>
    <t>100公尺蛙式第一名</t>
    <phoneticPr fontId="2" type="noConversion"/>
  </si>
  <si>
    <t>200公尺混合式第一名</t>
    <phoneticPr fontId="2" type="noConversion"/>
  </si>
  <si>
    <t>200公尺混合式接力第一名</t>
    <phoneticPr fontId="2" type="noConversion"/>
  </si>
  <si>
    <t>200公尺自由式接力第二名</t>
    <phoneticPr fontId="2" type="noConversion"/>
  </si>
  <si>
    <t>108/10/12-10/13</t>
    <phoneticPr fontId="2" type="noConversion"/>
  </si>
  <si>
    <t>108年臺北市全民盃跆拳道錦標賽</t>
  </si>
  <si>
    <t>跆拳道</t>
    <phoneticPr fontId="2" type="noConversion"/>
  </si>
  <si>
    <t>邱玉惠</t>
    <phoneticPr fontId="2" type="noConversion"/>
  </si>
  <si>
    <t>四觀二甲 李姿婷</t>
    <phoneticPr fontId="2" type="noConversion"/>
  </si>
  <si>
    <t>臺北市立龍山國中</t>
    <phoneticPr fontId="2" type="noConversion"/>
  </si>
  <si>
    <t>臺北市體育總會跆拳道協會</t>
    <phoneticPr fontId="2" type="noConversion"/>
  </si>
  <si>
    <t>縣市級</t>
    <phoneticPr fontId="2" type="noConversion"/>
  </si>
  <si>
    <t>臺北市立大學中正堂3樓</t>
    <phoneticPr fontId="2" type="noConversion"/>
  </si>
  <si>
    <t>男子健美組70公斤第四名</t>
    <phoneticPr fontId="2" type="noConversion"/>
  </si>
  <si>
    <t>無獲獎</t>
    <phoneticPr fontId="2" type="noConversion"/>
  </si>
  <si>
    <t>108學年度健美錦標競賽暨西班牙阿諾盃國際錦標賽國家選手選拔</t>
    <phoneticPr fontId="2" type="noConversion"/>
  </si>
  <si>
    <t>臺北市立大學博愛校區中正堂</t>
    <phoneticPr fontId="2" type="noConversion"/>
  </si>
  <si>
    <t>108/10/12</t>
    <phoneticPr fontId="2" type="noConversion"/>
  </si>
  <si>
    <t>108年成吉思汗盃全國健美獎金賽章程</t>
    <phoneticPr fontId="2" type="noConversion"/>
  </si>
  <si>
    <t>健美</t>
    <phoneticPr fontId="2" type="noConversion"/>
  </si>
  <si>
    <t>倪子翔</t>
    <phoneticPr fontId="2" type="noConversion"/>
  </si>
  <si>
    <t>公務人力發展學院福華
國際文教會館卓越堂</t>
    <phoneticPr fontId="2" type="noConversion"/>
  </si>
  <si>
    <t>中華民國健美協會</t>
    <phoneticPr fontId="2" type="noConversion"/>
  </si>
  <si>
    <t>惡名昭彰股份有限公司</t>
    <phoneticPr fontId="2" type="noConversion"/>
  </si>
  <si>
    <t>未編制</t>
    <phoneticPr fontId="2" type="noConversion"/>
  </si>
  <si>
    <t>108/10/12</t>
    <phoneticPr fontId="2" type="noConversion"/>
  </si>
  <si>
    <t>縣市級</t>
    <phoneticPr fontId="2" type="noConversion"/>
  </si>
  <si>
    <t>108年台北市北投區理事長盃壁球錦標賽</t>
    <phoneticPr fontId="2" type="noConversion"/>
  </si>
  <si>
    <t>台北市北投運動中心</t>
    <phoneticPr fontId="2" type="noConversion"/>
  </si>
  <si>
    <t>臺北市北投區體育會</t>
    <phoneticPr fontId="2" type="noConversion"/>
  </si>
  <si>
    <t>公開A組第一名</t>
    <phoneticPr fontId="2" type="noConversion"/>
  </si>
  <si>
    <t>OK</t>
    <phoneticPr fontId="2" type="noConversion"/>
  </si>
  <si>
    <t>OK</t>
    <phoneticPr fontId="2" type="noConversion"/>
  </si>
  <si>
    <t>2019年第六屆運博分齡游泳錦標賽</t>
    <phoneticPr fontId="2" type="noConversion"/>
  </si>
  <si>
    <t>108/9/21-9/24</t>
    <phoneticPr fontId="2" type="noConversion"/>
  </si>
  <si>
    <t>108年全國運動會-划船</t>
    <phoneticPr fontId="2" type="noConversion"/>
  </si>
  <si>
    <t>划船</t>
    <phoneticPr fontId="2" type="noConversion"/>
  </si>
  <si>
    <t>桃園市政府</t>
  </si>
  <si>
    <t>划船</t>
    <phoneticPr fontId="2" type="noConversion"/>
  </si>
  <si>
    <t>未編制</t>
    <phoneticPr fontId="2" type="noConversion"/>
  </si>
  <si>
    <t>108/9/13-9/20</t>
    <phoneticPr fontId="2" type="noConversion"/>
  </si>
  <si>
    <t>108年全國運動會-帆船</t>
    <phoneticPr fontId="2" type="noConversion"/>
  </si>
  <si>
    <t>帆船</t>
    <phoneticPr fontId="2" type="noConversion"/>
  </si>
  <si>
    <t>四觀四甲 胡君翰</t>
    <phoneticPr fontId="2" type="noConversion"/>
  </si>
  <si>
    <t>108/9/23-10/3</t>
    <phoneticPr fontId="2" type="noConversion"/>
  </si>
  <si>
    <t>108年全國運動會-輕艇</t>
    <phoneticPr fontId="2" type="noConversion"/>
  </si>
  <si>
    <t>輕艇</t>
    <phoneticPr fontId="2" type="noConversion"/>
  </si>
  <si>
    <t>台北市政府體育局</t>
    <phoneticPr fontId="2" type="noConversion"/>
  </si>
  <si>
    <t>縣市級</t>
    <phoneticPr fontId="2" type="noConversion"/>
  </si>
  <si>
    <t>108/10/18-10/20</t>
    <phoneticPr fontId="2" type="noConversion"/>
  </si>
  <si>
    <t>108年全國運動會-鐵人三項</t>
    <phoneticPr fontId="2" type="noConversion"/>
  </si>
  <si>
    <t>鐵人三項</t>
    <phoneticPr fontId="2" type="noConversion"/>
  </si>
  <si>
    <t>四輪一乙 張勝彥</t>
    <phoneticPr fontId="2" type="noConversion"/>
  </si>
  <si>
    <t>籃球</t>
    <phoneticPr fontId="2" type="noConversion"/>
  </si>
  <si>
    <t>林超文</t>
    <phoneticPr fontId="2" type="noConversion"/>
  </si>
  <si>
    <t>二觀三甲 楊進國</t>
    <phoneticPr fontId="2" type="noConversion"/>
  </si>
  <si>
    <t>社會C組 50公尺自由式第一名</t>
    <phoneticPr fontId="2" type="noConversion"/>
  </si>
  <si>
    <t>四運四甲 陳泓翊</t>
    <phoneticPr fontId="2" type="noConversion"/>
  </si>
  <si>
    <t>青壯組 100公尺仰式第一名</t>
    <phoneticPr fontId="2" type="noConversion"/>
  </si>
  <si>
    <t>青壯組 50公尺自由式第一名</t>
    <phoneticPr fontId="2" type="noConversion"/>
  </si>
  <si>
    <t>青壯組 50公尺蝶式第三名</t>
    <phoneticPr fontId="2" type="noConversion"/>
  </si>
  <si>
    <t>四航一甲 陳柏叡</t>
    <phoneticPr fontId="2" type="noConversion"/>
  </si>
  <si>
    <t>青壯組 50公尺仰式第一名</t>
    <phoneticPr fontId="2" type="noConversion"/>
  </si>
  <si>
    <t>青壯組 50公尺蝶式第一名</t>
    <phoneticPr fontId="2" type="noConversion"/>
  </si>
  <si>
    <t>青壯組 100公尺蝶式第一名</t>
    <phoneticPr fontId="2" type="noConversion"/>
  </si>
  <si>
    <t>青壯組 100公尺自由式第三名</t>
    <phoneticPr fontId="2" type="noConversion"/>
  </si>
  <si>
    <t>青壯組 100公尺蛙式第三名</t>
    <phoneticPr fontId="2" type="noConversion"/>
  </si>
  <si>
    <t>青壯組 50公尺蛙式第二名</t>
    <phoneticPr fontId="2" type="noConversion"/>
  </si>
  <si>
    <t>青壯組100公尺蝶式第三名</t>
    <phoneticPr fontId="2" type="noConversion"/>
  </si>
  <si>
    <t>M18-24 第三名</t>
    <phoneticPr fontId="2" type="noConversion"/>
  </si>
  <si>
    <t>2019 IRONMAN Taiwan　　</t>
    <phoneticPr fontId="2" type="noConversion"/>
  </si>
  <si>
    <t>楊明恩</t>
    <phoneticPr fontId="2" type="noConversion"/>
  </si>
  <si>
    <t>張國彬</t>
    <phoneticPr fontId="2" type="noConversion"/>
  </si>
  <si>
    <t>社會C組 50公尺仰式式第一名</t>
    <phoneticPr fontId="2" type="noConversion"/>
  </si>
  <si>
    <t>海觀一碩 陳銘宗</t>
    <phoneticPr fontId="2" type="noConversion"/>
  </si>
  <si>
    <t>四觀四甲 楊洛宇</t>
    <phoneticPr fontId="2" type="noConversion"/>
  </si>
  <si>
    <t>四運一甲 陳玟霖</t>
    <phoneticPr fontId="2" type="noConversion"/>
  </si>
  <si>
    <t>四運四乙 高立亞、吳極
四運四甲 陳弘翊 
四航一甲 陳柏叡</t>
    <phoneticPr fontId="2" type="noConversion"/>
  </si>
  <si>
    <t>運四明 張翔宇</t>
    <phoneticPr fontId="2" type="noConversion"/>
  </si>
  <si>
    <t>四銀髮四甲 謝秉祐</t>
    <phoneticPr fontId="2" type="noConversion"/>
  </si>
  <si>
    <t>台北市台灣大學</t>
    <phoneticPr fontId="2" type="noConversion"/>
  </si>
  <si>
    <t>臺北市體育總會</t>
    <phoneticPr fontId="2" type="noConversion"/>
  </si>
  <si>
    <t>OK</t>
    <phoneticPr fontId="2" type="noConversion"/>
  </si>
  <si>
    <t>中華民國保齡球協會108年U21潛力選手排名賽</t>
    <phoneticPr fontId="2" type="noConversion"/>
  </si>
  <si>
    <t>中華民國保齡球協會108年青少年學生聯賽第三場</t>
    <phoneticPr fontId="2" type="noConversion"/>
  </si>
  <si>
    <t>OK</t>
    <phoneticPr fontId="2" type="noConversion"/>
  </si>
  <si>
    <t>羽球</t>
    <phoneticPr fontId="2" type="noConversion"/>
  </si>
  <si>
    <t>2019年第11屆FLYPOWER飛劦盃羽球錦標賽</t>
    <phoneticPr fontId="2" type="noConversion"/>
  </si>
  <si>
    <t>未編制</t>
    <phoneticPr fontId="2" type="noConversion"/>
  </si>
  <si>
    <t>108/10/19-10/20</t>
    <phoneticPr fontId="2" type="noConversion"/>
  </si>
  <si>
    <t>倪子翔</t>
    <phoneticPr fontId="2" type="noConversion"/>
  </si>
  <si>
    <t>宜蘭縣政府</t>
    <phoneticPr fontId="2" type="noConversion"/>
  </si>
  <si>
    <t>崙坪國小旁崙坪陂塘</t>
    <phoneticPr fontId="2" type="noConversion"/>
  </si>
  <si>
    <t>中華民國藤球協會</t>
    <phoneticPr fontId="2" type="noConversion"/>
  </si>
  <si>
    <t>108/9/18-9/22</t>
    <phoneticPr fontId="2" type="noConversion"/>
  </si>
  <si>
    <t>第十一屆上海世界華人龍舟邀請賽</t>
  </si>
  <si>
    <t>龍舟</t>
    <phoneticPr fontId="2" type="noConversion"/>
  </si>
  <si>
    <t>倪子翔</t>
    <phoneticPr fontId="2" type="noConversion"/>
  </si>
  <si>
    <t>中國上海青浦區漕港河</t>
    <phoneticPr fontId="2" type="noConversion"/>
  </si>
  <si>
    <t>高雄市體育會</t>
    <phoneticPr fontId="2" type="noConversion"/>
  </si>
  <si>
    <t>國家級</t>
    <phoneticPr fontId="2" type="noConversion"/>
  </si>
  <si>
    <t>二觀延一甲黃銘漢</t>
    <phoneticPr fontId="2" type="noConversion"/>
  </si>
  <si>
    <t>FINA Water Polo Challengers’ Cup</t>
    <phoneticPr fontId="2" type="noConversion"/>
  </si>
  <si>
    <t>108/10/8-10/13</t>
    <phoneticPr fontId="2" type="noConversion"/>
  </si>
  <si>
    <t>新加坡</t>
    <phoneticPr fontId="2" type="noConversion"/>
  </si>
  <si>
    <t>中華民國游泳協會</t>
    <phoneticPr fontId="2" type="noConversion"/>
  </si>
  <si>
    <t>108/10/13</t>
    <phoneticPr fontId="2" type="noConversion"/>
  </si>
  <si>
    <t>2019第15屆三星公益路跑</t>
  </si>
  <si>
    <t>水球</t>
    <phoneticPr fontId="2" type="noConversion"/>
  </si>
  <si>
    <t>水球</t>
    <phoneticPr fontId="2" type="noConversion"/>
  </si>
  <si>
    <t>108/10/19-10/24</t>
    <phoneticPr fontId="2" type="noConversion"/>
  </si>
  <si>
    <t>108年全國運動會-划船、舟艇</t>
    <phoneticPr fontId="2" type="noConversion"/>
  </si>
  <si>
    <t>舟艇</t>
    <phoneticPr fontId="2" type="noConversion"/>
  </si>
  <si>
    <t>倪子翔</t>
    <phoneticPr fontId="2" type="noConversion"/>
  </si>
  <si>
    <t>四運一甲  江承修
四時尚一乙(寵) 蕭辰逸
進四銀髮一甲 章智翔、陳洛諭</t>
    <phoneticPr fontId="2" type="noConversion"/>
  </si>
  <si>
    <t>桃園市各體育場館</t>
    <phoneticPr fontId="2" type="noConversion"/>
  </si>
  <si>
    <t>保齡球</t>
    <phoneticPr fontId="2" type="noConversion"/>
  </si>
  <si>
    <t>運四明 張翔宇</t>
    <phoneticPr fontId="2" type="noConversion"/>
  </si>
  <si>
    <t>國家級</t>
    <phoneticPr fontId="2" type="noConversion"/>
  </si>
  <si>
    <t>108/9/13-9/20</t>
    <phoneticPr fontId="2" type="noConversion"/>
  </si>
  <si>
    <t>帆船</t>
    <phoneticPr fontId="2" type="noConversion"/>
  </si>
  <si>
    <t>二觀四甲 張曜顯、呂亭儀</t>
    <phoneticPr fontId="2" type="noConversion"/>
  </si>
  <si>
    <t>縣市級</t>
    <phoneticPr fontId="2" type="noConversion"/>
  </si>
  <si>
    <t>馬軍榮</t>
    <phoneticPr fontId="2" type="noConversion"/>
  </si>
  <si>
    <t>A組第一名</t>
    <phoneticPr fontId="2" type="noConversion"/>
  </si>
  <si>
    <t>108/11/3</t>
    <phoneticPr fontId="2" type="noConversion"/>
  </si>
  <si>
    <t>彈跳床</t>
    <phoneticPr fontId="2" type="noConversion"/>
  </si>
  <si>
    <t>陳盈淳</t>
    <phoneticPr fontId="2" type="noConversion"/>
  </si>
  <si>
    <t>徐嘉良</t>
    <phoneticPr fontId="2" type="noConversion"/>
  </si>
  <si>
    <t>徐嘉良</t>
    <phoneticPr fontId="2" type="noConversion"/>
  </si>
  <si>
    <t>徐嘉良</t>
    <phoneticPr fontId="2" type="noConversion"/>
  </si>
  <si>
    <t>200公尺自由式第二名</t>
    <phoneticPr fontId="2" type="noConversion"/>
  </si>
  <si>
    <t>國家級</t>
    <phoneticPr fontId="2" type="noConversion"/>
  </si>
  <si>
    <t>108/10/26</t>
    <phoneticPr fontId="2" type="noConversion"/>
  </si>
  <si>
    <t>108年台北市北投盃游泳錦標賽</t>
  </si>
  <si>
    <t>游泳</t>
    <phoneticPr fontId="2" type="noConversion"/>
  </si>
  <si>
    <t>陳瑞斌</t>
    <phoneticPr fontId="2" type="noConversion"/>
  </si>
  <si>
    <t>台北市北投區體育會</t>
    <phoneticPr fontId="2" type="noConversion"/>
  </si>
  <si>
    <t>臺北市市立北投國民小學</t>
    <phoneticPr fontId="2" type="noConversion"/>
  </si>
  <si>
    <t>中國文化大學</t>
    <phoneticPr fontId="2" type="noConversion"/>
  </si>
  <si>
    <t>108/10/12</t>
    <phoneticPr fontId="2" type="noConversion"/>
  </si>
  <si>
    <t>2019 96自转車系列賽-彰化讚</t>
    <phoneticPr fontId="2" type="noConversion"/>
  </si>
  <si>
    <t>自转車</t>
    <phoneticPr fontId="2" type="noConversion"/>
  </si>
  <si>
    <t>四旅一甲 蔣晏宸</t>
    <phoneticPr fontId="2" type="noConversion"/>
  </si>
  <si>
    <t>永靖成美文化園</t>
    <phoneticPr fontId="2" type="noConversion"/>
  </si>
  <si>
    <t>台灣自由車運動協會</t>
    <phoneticPr fontId="2" type="noConversion"/>
  </si>
  <si>
    <t>臺北市政府市民廣場</t>
    <phoneticPr fontId="2" type="noConversion"/>
  </si>
  <si>
    <t>中華民國路跑協會</t>
    <phoneticPr fontId="2" type="noConversion"/>
  </si>
  <si>
    <t>縣市級</t>
    <phoneticPr fontId="2" type="noConversion"/>
  </si>
  <si>
    <t>縣市級</t>
    <phoneticPr fontId="2" type="noConversion"/>
  </si>
  <si>
    <t>四運三乙 張仁豪、張仁傑</t>
    <phoneticPr fontId="2" type="noConversion"/>
  </si>
  <si>
    <t>中華民國保齡球協會</t>
    <phoneticPr fontId="2" type="noConversion"/>
  </si>
  <si>
    <t>桃園市政府</t>
    <phoneticPr fontId="2" type="noConversion"/>
  </si>
  <si>
    <t>縣市級</t>
    <phoneticPr fontId="2" type="noConversion"/>
  </si>
  <si>
    <t>108/10/18-10/23</t>
    <phoneticPr fontId="2" type="noConversion"/>
  </si>
  <si>
    <t>108年全國運動會-跆拳道</t>
    <phoneticPr fontId="2" type="noConversion"/>
  </si>
  <si>
    <t>四觀二甲 李姿婷</t>
    <phoneticPr fontId="2" type="noConversion"/>
  </si>
  <si>
    <t>桃園農工高級中等學校樂群堂</t>
    <phoneticPr fontId="2" type="noConversion"/>
  </si>
  <si>
    <t>運二明 詹翔安</t>
    <phoneticPr fontId="2" type="noConversion"/>
  </si>
  <si>
    <t>4人單槳第三名</t>
    <phoneticPr fontId="2" type="noConversion"/>
  </si>
  <si>
    <t>8人單槳第一名</t>
    <phoneticPr fontId="2" type="noConversion"/>
  </si>
  <si>
    <t>男子U19 第一名</t>
    <phoneticPr fontId="2" type="noConversion"/>
  </si>
  <si>
    <t>無獲獎</t>
    <phoneticPr fontId="2" type="noConversion"/>
  </si>
  <si>
    <t>北城三創盃壁球錦標賽</t>
    <phoneticPr fontId="2" type="noConversion"/>
  </si>
  <si>
    <t>台北市城市科大</t>
    <phoneticPr fontId="2" type="noConversion"/>
  </si>
  <si>
    <t xml:space="preserve">臺北城市科技大學 休閒事業系
</t>
    <phoneticPr fontId="2" type="noConversion"/>
  </si>
  <si>
    <t>男子公開組第一名</t>
    <phoneticPr fontId="2" type="noConversion"/>
  </si>
  <si>
    <t>新五泰國民運動中心</t>
    <phoneticPr fontId="2" type="noConversion"/>
  </si>
  <si>
    <t>中華民國壁球協會</t>
    <phoneticPr fontId="2" type="noConversion"/>
  </si>
  <si>
    <t>無獲獎</t>
    <phoneticPr fontId="2" type="noConversion"/>
  </si>
  <si>
    <t>OK</t>
    <phoneticPr fontId="2" type="noConversion"/>
  </si>
  <si>
    <t>公開男子組銀牌</t>
    <phoneticPr fontId="2" type="noConversion"/>
  </si>
  <si>
    <t>公開混合組銅牌</t>
    <phoneticPr fontId="2" type="noConversion"/>
  </si>
  <si>
    <t>2019第15屆三星公益路跑</t>
    <phoneticPr fontId="2" type="noConversion"/>
  </si>
  <si>
    <t>2019 96自转車系列賽-彰化讚</t>
    <phoneticPr fontId="2" type="noConversion"/>
  </si>
  <si>
    <t>108年成吉思汗盃全國健美獎金賽章程</t>
    <phoneticPr fontId="2" type="noConversion"/>
  </si>
  <si>
    <t>108年臺北市全民盃跆拳道錦標賽</t>
    <phoneticPr fontId="2" type="noConversion"/>
  </si>
  <si>
    <t>縣市級</t>
    <phoneticPr fontId="2" type="noConversion"/>
  </si>
  <si>
    <t>國家級</t>
    <phoneticPr fontId="2" type="noConversion"/>
  </si>
  <si>
    <t>四運四乙 陳俊豪</t>
    <phoneticPr fontId="2" type="noConversion"/>
  </si>
  <si>
    <t>國家級</t>
    <phoneticPr fontId="2" type="noConversion"/>
  </si>
  <si>
    <t>108年全國運動會-帆船</t>
    <phoneticPr fontId="2" type="noConversion"/>
  </si>
  <si>
    <t>FINA Water Polo Challengers’ Cup</t>
    <phoneticPr fontId="2" type="noConversion"/>
  </si>
  <si>
    <t>108/10/20</t>
    <phoneticPr fontId="2" type="noConversion"/>
  </si>
  <si>
    <t>河濱公園</t>
    <phoneticPr fontId="2" type="noConversion"/>
  </si>
  <si>
    <t>108/11/2</t>
    <phoneticPr fontId="2" type="noConversion"/>
  </si>
  <si>
    <t>108 竹塹暴風羽盃身心障羽球公開賽</t>
    <phoneticPr fontId="2" type="noConversion"/>
  </si>
  <si>
    <t>身心
羽球</t>
    <phoneticPr fontId="2" type="noConversion"/>
  </si>
  <si>
    <t>新竹市政府</t>
    <phoneticPr fontId="2" type="noConversion"/>
  </si>
  <si>
    <t>未編制</t>
    <phoneticPr fontId="2" type="noConversion"/>
  </si>
  <si>
    <t>108/10/17-10/20</t>
    <phoneticPr fontId="2" type="noConversion"/>
  </si>
  <si>
    <t>108衢州尾波滑水挑戰賽</t>
    <phoneticPr fontId="2" type="noConversion"/>
  </si>
  <si>
    <t>馬軍榮</t>
    <phoneticPr fontId="2" type="noConversion"/>
  </si>
  <si>
    <t>四運二甲 蕭竣源</t>
    <phoneticPr fontId="2" type="noConversion"/>
  </si>
  <si>
    <t>108/11/10</t>
    <phoneticPr fontId="2" type="noConversion"/>
  </si>
  <si>
    <t>2019清水區主委盃羽球錦標賽</t>
    <phoneticPr fontId="2" type="noConversion"/>
  </si>
  <si>
    <t>羽球</t>
    <phoneticPr fontId="2" type="noConversion"/>
  </si>
  <si>
    <t>臺中市清水體育會</t>
    <phoneticPr fontId="2" type="noConversion"/>
  </si>
  <si>
    <t>沙鹿六氧羽球館</t>
    <phoneticPr fontId="2" type="noConversion"/>
  </si>
  <si>
    <t>運四明 蔡昀妤</t>
    <phoneticPr fontId="2" type="noConversion"/>
  </si>
  <si>
    <t>108/11/10</t>
    <phoneticPr fontId="2" type="noConversion"/>
  </si>
  <si>
    <t>羽球</t>
    <phoneticPr fontId="2" type="noConversion"/>
  </si>
  <si>
    <t>倪子翔</t>
    <phoneticPr fontId="2" type="noConversion"/>
  </si>
  <si>
    <t>108/10/25-10/27</t>
    <phoneticPr fontId="2" type="noConversion"/>
  </si>
  <si>
    <t>帆船</t>
    <phoneticPr fontId="2" type="noConversion"/>
  </si>
  <si>
    <t>馬軍榮</t>
    <phoneticPr fontId="2" type="noConversion"/>
  </si>
  <si>
    <t>2019第八屆深圳大鵬杯帆船競賽</t>
    <phoneticPr fontId="2" type="noConversion"/>
  </si>
  <si>
    <t>108/11/16-11/17</t>
    <phoneticPr fontId="2" type="noConversion"/>
  </si>
  <si>
    <t>2019第19屆全國髓損傷者運動大會比賽</t>
    <phoneticPr fontId="2" type="noConversion"/>
  </si>
  <si>
    <t>身心
運動</t>
    <phoneticPr fontId="2" type="noConversion"/>
  </si>
  <si>
    <t>高雄市立瑞祥高級中學</t>
    <phoneticPr fontId="2" type="noConversion"/>
  </si>
  <si>
    <t>高雄市脊髓損傷者協會</t>
    <phoneticPr fontId="2" type="noConversion"/>
  </si>
  <si>
    <t>未編制</t>
    <phoneticPr fontId="2" type="noConversion"/>
  </si>
  <si>
    <t>縣市級</t>
    <phoneticPr fontId="2" type="noConversion"/>
  </si>
  <si>
    <t>縣市級</t>
    <phoneticPr fontId="2" type="noConversion"/>
  </si>
  <si>
    <t>108年大安盃壁球公開賽</t>
    <phoneticPr fontId="2" type="noConversion"/>
  </si>
  <si>
    <t>台北市大安運動中心</t>
    <phoneticPr fontId="2" type="noConversion"/>
  </si>
  <si>
    <t>臺北市體育總會</t>
    <phoneticPr fontId="2" type="noConversion"/>
  </si>
  <si>
    <t>國際扶輪3490地區根除小兒痲痺暨反毒公益路跑嘉年華</t>
    <phoneticPr fontId="2" type="noConversion"/>
  </si>
  <si>
    <t>OK</t>
    <phoneticPr fontId="2" type="noConversion"/>
  </si>
  <si>
    <t>無獲獎</t>
    <phoneticPr fontId="2" type="noConversion"/>
  </si>
  <si>
    <t>國際扶輪3490地區根除小兒痲痺暨反毒公益路跑嘉年華</t>
    <phoneticPr fontId="2" type="noConversion"/>
  </si>
  <si>
    <t>超半馬組-22K 男子戊組 第一名</t>
    <phoneticPr fontId="2" type="noConversion"/>
  </si>
  <si>
    <t>國際扶輪349地區-總監辦公室</t>
    <phoneticPr fontId="2" type="noConversion"/>
  </si>
  <si>
    <t>社會B組 100公尺自由式 第一名</t>
    <phoneticPr fontId="2" type="noConversion"/>
  </si>
  <si>
    <t>運二明  詹翔安</t>
    <phoneticPr fontId="2" type="noConversion"/>
  </si>
  <si>
    <t>食品碩一 柯文傑</t>
    <phoneticPr fontId="2" type="noConversion"/>
  </si>
  <si>
    <t>108/10/31-11/3</t>
    <phoneticPr fontId="2" type="noConversion"/>
  </si>
  <si>
    <t>龍舟</t>
    <phoneticPr fontId="2" type="noConversion"/>
  </si>
  <si>
    <t>中國大陸昆明市(昆明滇池海埂大壩)</t>
    <phoneticPr fontId="2" type="noConversion"/>
  </si>
  <si>
    <t>云南省体育局</t>
    <phoneticPr fontId="2" type="noConversion"/>
  </si>
  <si>
    <t>OK</t>
    <phoneticPr fontId="2" type="noConversion"/>
  </si>
  <si>
    <t>108/11/18-11/24</t>
    <phoneticPr fontId="2" type="noConversion"/>
  </si>
  <si>
    <t>108學年度41屆中正盃全國溜冰錦標賽(曲棍球)</t>
    <phoneticPr fontId="2" type="noConversion"/>
  </si>
  <si>
    <t>邱玉惠</t>
    <phoneticPr fontId="2" type="noConversion"/>
  </si>
  <si>
    <t>溜冰</t>
    <phoneticPr fontId="2" type="noConversion"/>
  </si>
  <si>
    <t>波賽頓訓練中心</t>
    <phoneticPr fontId="2" type="noConversion"/>
  </si>
  <si>
    <t>教育部體育署</t>
    <phoneticPr fontId="2" type="noConversion"/>
  </si>
  <si>
    <t>108/11/16</t>
    <phoneticPr fontId="2" type="noConversion"/>
  </si>
  <si>
    <t>2019 SUPERACE 追逐星光馬拉松-黑馬</t>
  </si>
  <si>
    <t>台灣體育運動競技協會</t>
    <phoneticPr fontId="2" type="noConversion"/>
  </si>
  <si>
    <t>台北市大佳河濱公園</t>
    <phoneticPr fontId="2" type="noConversion"/>
  </si>
  <si>
    <t>108/11/16</t>
    <phoneticPr fontId="2" type="noConversion"/>
  </si>
  <si>
    <t>高中組三人賽 第三名</t>
    <phoneticPr fontId="2" type="noConversion"/>
  </si>
  <si>
    <t>高中組雙人賽第五名</t>
    <phoneticPr fontId="2" type="noConversion"/>
  </si>
  <si>
    <t>黑馬挑戰組14K</t>
    <phoneticPr fontId="2" type="noConversion"/>
  </si>
  <si>
    <t>108/11/9-11/10</t>
    <phoneticPr fontId="2" type="noConversion"/>
  </si>
  <si>
    <t>中華民國大專校院108學年度壁球錦標賽</t>
    <phoneticPr fontId="2" type="noConversion"/>
  </si>
  <si>
    <t>108衢州尾波滑水挑戰賽</t>
    <phoneticPr fontId="2" type="noConversion"/>
  </si>
  <si>
    <t>浙江衢州信安湖</t>
    <phoneticPr fontId="2" type="noConversion"/>
  </si>
  <si>
    <t>中國衢州</t>
    <phoneticPr fontId="2" type="noConversion"/>
  </si>
  <si>
    <t>OK</t>
    <phoneticPr fontId="2" type="noConversion"/>
  </si>
  <si>
    <t>男子尾波公開組第四名</t>
    <phoneticPr fontId="2" type="noConversion"/>
  </si>
  <si>
    <t>國家級</t>
    <phoneticPr fontId="2" type="noConversion"/>
  </si>
  <si>
    <t>108/11/2</t>
    <phoneticPr fontId="2" type="noConversion"/>
  </si>
  <si>
    <t>108台中市市長盃馬術比賽</t>
    <phoneticPr fontId="2" type="noConversion"/>
  </si>
  <si>
    <t>馬術</t>
    <phoneticPr fontId="2" type="noConversion"/>
  </si>
  <si>
    <t>運五明 周進緯</t>
    <phoneticPr fontId="2" type="noConversion"/>
  </si>
  <si>
    <t>運四明 張翔宇</t>
    <phoneticPr fontId="2" type="noConversion"/>
  </si>
  <si>
    <t>汗王馬術中心</t>
    <phoneticPr fontId="2" type="noConversion"/>
  </si>
  <si>
    <t>臺中市體育總會</t>
    <phoneticPr fontId="2" type="noConversion"/>
  </si>
  <si>
    <t>運費</t>
    <phoneticPr fontId="2" type="noConversion"/>
  </si>
  <si>
    <t>第一屆台灣擊劍大師公開賽</t>
  </si>
  <si>
    <t>陳瑞斌</t>
    <phoneticPr fontId="2" type="noConversion"/>
  </si>
  <si>
    <t>新北市板樹體育館</t>
    <phoneticPr fontId="2" type="noConversion"/>
  </si>
  <si>
    <t>108/11/30-12/1</t>
    <phoneticPr fontId="2" type="noConversion"/>
  </si>
  <si>
    <t>擊劍</t>
    <phoneticPr fontId="2" type="noConversion"/>
  </si>
  <si>
    <t>鐵人三項</t>
    <phoneticPr fontId="2" type="noConversion"/>
  </si>
  <si>
    <t>邱玉惠</t>
    <phoneticPr fontId="2" type="noConversion"/>
  </si>
  <si>
    <t>OK</t>
    <phoneticPr fontId="2" type="noConversion"/>
  </si>
  <si>
    <t>108/12/7</t>
    <phoneticPr fontId="2" type="noConversion"/>
  </si>
  <si>
    <t>2019年第五屆飛龍盃烘爐地馬拉松</t>
    <phoneticPr fontId="2" type="noConversion"/>
  </si>
  <si>
    <t>新北市路跑運動推廣協會</t>
    <phoneticPr fontId="2" type="noConversion"/>
  </si>
  <si>
    <t>第一名</t>
    <phoneticPr fontId="2" type="noConversion"/>
  </si>
  <si>
    <t>四運一甲 曹哲瑋</t>
    <phoneticPr fontId="2" type="noConversion"/>
  </si>
  <si>
    <t>50公尺自由式第一名</t>
    <phoneticPr fontId="2" type="noConversion"/>
  </si>
  <si>
    <t>100公尺自由式第一名</t>
    <phoneticPr fontId="2" type="noConversion"/>
  </si>
  <si>
    <t>四運一甲 高安邦</t>
    <phoneticPr fontId="2" type="noConversion"/>
  </si>
  <si>
    <t>50公尺仰式第一名</t>
    <phoneticPr fontId="2" type="noConversion"/>
  </si>
  <si>
    <t>50公尺蝶式第一名</t>
    <phoneticPr fontId="2" type="noConversion"/>
  </si>
  <si>
    <t>100公尺仰式第一名</t>
    <phoneticPr fontId="2" type="noConversion"/>
  </si>
  <si>
    <t>四運一甲 陳又睿</t>
    <phoneticPr fontId="2" type="noConversion"/>
  </si>
  <si>
    <t>50公尺蝶式第一名</t>
    <phoneticPr fontId="2" type="noConversion"/>
  </si>
  <si>
    <t>100公尺蝶式第一名</t>
    <phoneticPr fontId="2" type="noConversion"/>
  </si>
  <si>
    <t>四運二甲 許詠霈</t>
    <phoneticPr fontId="2" type="noConversion"/>
  </si>
  <si>
    <t>運三明 詹翔安</t>
    <phoneticPr fontId="2" type="noConversion"/>
  </si>
  <si>
    <t>200公尺自由式接力第一名</t>
    <phoneticPr fontId="2" type="noConversion"/>
  </si>
  <si>
    <t>108/10/24-10/27</t>
    <phoneticPr fontId="2" type="noConversion"/>
  </si>
  <si>
    <t>2019 Canoe Polo Asian Cup （2019輕艇水球亞洲杯）</t>
    <phoneticPr fontId="2" type="noConversion"/>
  </si>
  <si>
    <t>輕艇</t>
    <phoneticPr fontId="2" type="noConversion"/>
  </si>
  <si>
    <t>楊明恩</t>
    <phoneticPr fontId="2" type="noConversion"/>
  </si>
  <si>
    <t>海觀系 傅鈺婷</t>
    <phoneticPr fontId="2" type="noConversion"/>
  </si>
  <si>
    <t>女子組第二名</t>
    <phoneticPr fontId="2" type="noConversion"/>
  </si>
  <si>
    <t>中國德清</t>
    <phoneticPr fontId="2" type="noConversion"/>
  </si>
  <si>
    <t>公文未過體育室</t>
    <phoneticPr fontId="2" type="noConversion"/>
  </si>
  <si>
    <t>四運一甲 鄒佩伶</t>
    <phoneticPr fontId="2" type="noConversion"/>
  </si>
  <si>
    <t>運一明 陳正仁</t>
    <phoneticPr fontId="2" type="noConversion"/>
  </si>
  <si>
    <t>50公尺蛙式第二名</t>
    <phoneticPr fontId="2" type="noConversion"/>
  </si>
  <si>
    <t>2019 Canoe Polo Asian Cup （2019輕艇水球亞洲杯）</t>
    <phoneticPr fontId="2" type="noConversion"/>
  </si>
  <si>
    <t>108年台北市北投盃游泳錦標賽</t>
    <phoneticPr fontId="2" type="noConversion"/>
  </si>
  <si>
    <t>二觀延一甲黃銘漢</t>
    <phoneticPr fontId="2" type="noConversion"/>
  </si>
  <si>
    <t>帆船</t>
    <phoneticPr fontId="2" type="noConversion"/>
  </si>
  <si>
    <t>社會B組 100公尺蛙式 第一名</t>
    <phoneticPr fontId="2" type="noConversion"/>
  </si>
  <si>
    <t>社會B組 50公尺自由式 第一名</t>
    <phoneticPr fontId="2" type="noConversion"/>
  </si>
  <si>
    <t>108中和區主委盃游泳比賽</t>
    <phoneticPr fontId="2" type="noConversion"/>
  </si>
  <si>
    <t>中和區體育會</t>
    <phoneticPr fontId="2" type="noConversion"/>
  </si>
  <si>
    <t>縣市級</t>
    <phoneticPr fontId="2" type="noConversion"/>
  </si>
  <si>
    <t>大專乙組 亞軍</t>
    <phoneticPr fontId="2" type="noConversion"/>
  </si>
  <si>
    <t>中國七星灣</t>
    <phoneticPr fontId="2" type="noConversion"/>
  </si>
  <si>
    <t>108年大安盃壁球公開賽</t>
    <phoneticPr fontId="2" type="noConversion"/>
  </si>
  <si>
    <t>中國深圳</t>
    <phoneticPr fontId="2" type="noConversion"/>
  </si>
  <si>
    <t xml:space="preserve">高中組二人賽第一名 </t>
    <phoneticPr fontId="2" type="noConversion"/>
  </si>
  <si>
    <t>社會男子組四人賽第一名</t>
    <phoneticPr fontId="2" type="noConversion"/>
  </si>
  <si>
    <t>社會女子組四人賽第一名</t>
    <phoneticPr fontId="2" type="noConversion"/>
  </si>
  <si>
    <t>高中女子組二人賽第二名</t>
    <phoneticPr fontId="2" type="noConversion"/>
  </si>
  <si>
    <t>社會男子組二人賽第二名</t>
    <phoneticPr fontId="2" type="noConversion"/>
  </si>
  <si>
    <t>社會男子組四人賽第三名</t>
    <phoneticPr fontId="2" type="noConversion"/>
  </si>
  <si>
    <t>高中男子組二人賽第三名</t>
    <phoneticPr fontId="2" type="noConversion"/>
  </si>
  <si>
    <t>林志軒、廖又勳、郭獻安、郭祐丞、許庭緯、林俊業、吳冠緯、潘昱凱、林茂銓、蔡柏宇、謝博鈞、許家瑋、曾理暘、李彥霆、徐榮志、陳宇傑、蔡柏森、周許閎、葉紘嘉、潘冠宏、朱孝俊</t>
    <phoneticPr fontId="2" type="noConversion"/>
  </si>
  <si>
    <t>江柏霆、謝丞竣、王軍崴</t>
    <phoneticPr fontId="2" type="noConversion"/>
  </si>
  <si>
    <t>蔡政翰、謝丞竣、黃竣義</t>
    <phoneticPr fontId="2" type="noConversion"/>
  </si>
  <si>
    <t>謝丞竣、江柏霆、王軍崴</t>
    <phoneticPr fontId="2" type="noConversion"/>
  </si>
  <si>
    <t>江柏霆、謝丞竣、王君崴</t>
    <phoneticPr fontId="2" type="noConversion"/>
  </si>
  <si>
    <t>石浩天、蔡政翰</t>
    <phoneticPr fontId="2" type="noConversion"/>
  </si>
  <si>
    <t>青壯組 100公尺蛙式第二名</t>
    <phoneticPr fontId="2" type="noConversion"/>
  </si>
  <si>
    <t>108/11/9-11/10</t>
    <phoneticPr fontId="2" type="noConversion"/>
  </si>
  <si>
    <t>四運一甲 許正其</t>
    <phoneticPr fontId="2" type="noConversion"/>
  </si>
  <si>
    <t>四觀一甲 張立翮</t>
    <phoneticPr fontId="2" type="noConversion"/>
  </si>
  <si>
    <t>海觀一碩 陳銘宗</t>
    <phoneticPr fontId="2" type="noConversion"/>
  </si>
  <si>
    <t>108/11/16-11/17</t>
    <phoneticPr fontId="2" type="noConversion"/>
  </si>
  <si>
    <t>身心
運動</t>
    <phoneticPr fontId="2" type="noConversion"/>
  </si>
  <si>
    <t>溜冰</t>
    <phoneticPr fontId="2" type="noConversion"/>
  </si>
  <si>
    <t>運四明 王政霖</t>
    <phoneticPr fontId="2" type="noConversion"/>
  </si>
  <si>
    <t>108學年度籃球運動聯賽UBA</t>
    <phoneticPr fontId="2" type="noConversion"/>
  </si>
  <si>
    <t>二觀三甲 楊進國</t>
    <phoneticPr fontId="2" type="noConversion"/>
  </si>
  <si>
    <t>二觀三甲 楊鎧</t>
    <phoneticPr fontId="2" type="noConversion"/>
  </si>
  <si>
    <t>108/12/7</t>
    <phoneticPr fontId="2" type="noConversion"/>
  </si>
  <si>
    <t>海觀一碩 陳銘宗</t>
    <phoneticPr fontId="2" type="noConversion"/>
  </si>
  <si>
    <t>108/12/21</t>
    <phoneticPr fontId="2" type="noConversion"/>
  </si>
  <si>
    <t>OK (臨時請購)</t>
    <phoneticPr fontId="2" type="noConversion"/>
  </si>
  <si>
    <t>身心
體操</t>
    <phoneticPr fontId="2" type="noConversion"/>
  </si>
  <si>
    <t>韓國世界體操運動所</t>
    <phoneticPr fontId="2" type="noConversion"/>
  </si>
  <si>
    <t>108/10/26</t>
    <phoneticPr fontId="2" type="noConversion"/>
  </si>
  <si>
    <t>韓國第10屆國際歡樂藝術體操節比賽</t>
    <phoneticPr fontId="2" type="noConversion"/>
  </si>
  <si>
    <t>公文未過體育室</t>
    <phoneticPr fontId="2" type="noConversion"/>
  </si>
  <si>
    <t>身心
體操</t>
    <phoneticPr fontId="2" type="noConversion"/>
  </si>
  <si>
    <t>OK</t>
    <phoneticPr fontId="2" type="noConversion"/>
  </si>
  <si>
    <t>108台中市市長盃馬術比賽</t>
    <phoneticPr fontId="2" type="noConversion"/>
  </si>
  <si>
    <t>中華民國保齡球協會108年潛力運動選手排名賽</t>
    <phoneticPr fontId="2" type="noConversion"/>
  </si>
  <si>
    <t>中華民國 108 年全國彈翻床錦標賽</t>
    <phoneticPr fontId="2" type="noConversion"/>
  </si>
  <si>
    <t>無獲獎</t>
    <phoneticPr fontId="2" type="noConversion"/>
  </si>
  <si>
    <t>第十一屆上海世界華人龍舟邀請賽</t>
    <phoneticPr fontId="2" type="noConversion"/>
  </si>
  <si>
    <t>鐵人三項</t>
    <phoneticPr fontId="2" type="noConversion"/>
  </si>
  <si>
    <t>108年全國運動會-鐵人三項</t>
    <phoneticPr fontId="2" type="noConversion"/>
  </si>
  <si>
    <t>2019 年亞洲杯輕艇水球錦標賽國家代表隊選拔賽</t>
    <phoneticPr fontId="2" type="noConversion"/>
  </si>
  <si>
    <t>第四屆亞太艇球俱樂部錦標賽</t>
    <phoneticPr fontId="2" type="noConversion"/>
  </si>
  <si>
    <t>第一名</t>
    <phoneticPr fontId="2" type="noConversion"/>
  </si>
  <si>
    <t>輪椅雙打A組第三名</t>
    <phoneticPr fontId="2" type="noConversion"/>
  </si>
  <si>
    <t>108/11/30-12/6</t>
    <phoneticPr fontId="2" type="noConversion"/>
  </si>
  <si>
    <t>108年協會盃全國女子棒球錦標賽</t>
    <phoneticPr fontId="2" type="noConversion"/>
  </si>
  <si>
    <t>女子棒球</t>
    <phoneticPr fontId="2" type="noConversion"/>
  </si>
  <si>
    <t>陳盈淳</t>
    <phoneticPr fontId="2" type="noConversion"/>
  </si>
  <si>
    <t>自籌</t>
    <phoneticPr fontId="2" type="noConversion"/>
  </si>
  <si>
    <t>新竹明新保齡球館</t>
    <phoneticPr fontId="2" type="noConversion"/>
  </si>
  <si>
    <t>中華民國保齡球協會</t>
    <phoneticPr fontId="2" type="noConversion"/>
  </si>
  <si>
    <t>大專一般女子組第八名</t>
    <phoneticPr fontId="2" type="noConversion"/>
  </si>
  <si>
    <t>中華民國體操協會</t>
    <phoneticPr fontId="2" type="noConversion"/>
  </si>
  <si>
    <t>中華民國 108 年全國彈翻床錦標賽</t>
    <phoneticPr fontId="2" type="noConversion"/>
  </si>
  <si>
    <t xml:space="preserve">新竹市竹光國民運動中心 </t>
    <phoneticPr fontId="2" type="noConversion"/>
  </si>
  <si>
    <t>U18男子組第二名</t>
    <phoneticPr fontId="2" type="noConversion"/>
  </si>
  <si>
    <t>進二健照三甲 王柏翔</t>
    <phoneticPr fontId="2" type="noConversion"/>
  </si>
  <si>
    <t>108 竹塹暴風羽盃身心障羽球公開賽</t>
    <phoneticPr fontId="2" type="noConversion"/>
  </si>
  <si>
    <t>二健照三甲 呂豐和</t>
    <phoneticPr fontId="2" type="noConversion"/>
  </si>
  <si>
    <t>韓國第10屆國際歡樂藝術體操節比賽</t>
    <phoneticPr fontId="2" type="noConversion"/>
  </si>
  <si>
    <t>中華民國保齡球協會108年U21潛力選手排名賽</t>
    <phoneticPr fontId="2" type="noConversion"/>
  </si>
  <si>
    <t>中華民國保齡球協會108年青少年學生聯賽第三場</t>
    <phoneticPr fontId="2" type="noConversion"/>
  </si>
  <si>
    <t>中華民國保齡球協會108年潛力運動選手排名賽</t>
    <phoneticPr fontId="2" type="noConversion"/>
  </si>
  <si>
    <t>108/11/6-11/10</t>
    <phoneticPr fontId="2" type="noConversion"/>
  </si>
  <si>
    <t>2019第十三屆中國杯帆船賽</t>
    <phoneticPr fontId="2" type="noConversion"/>
  </si>
  <si>
    <t>帆船</t>
    <phoneticPr fontId="2" type="noConversion"/>
  </si>
  <si>
    <t>馬軍榮</t>
    <phoneticPr fontId="2" type="noConversion"/>
  </si>
  <si>
    <t>中國深圳大亞灣</t>
    <phoneticPr fontId="2" type="noConversion"/>
  </si>
  <si>
    <t>中國深圳</t>
    <phoneticPr fontId="2" type="noConversion"/>
  </si>
  <si>
    <t>(臨時請購)</t>
    <phoneticPr fontId="2" type="noConversion"/>
  </si>
  <si>
    <t>200公尺第七名</t>
    <phoneticPr fontId="2" type="noConversion"/>
  </si>
  <si>
    <t>108/11/9</t>
    <phoneticPr fontId="2" type="noConversion"/>
  </si>
  <si>
    <t>健美</t>
    <phoneticPr fontId="2" type="noConversion"/>
  </si>
  <si>
    <t>倪子翔</t>
    <phoneticPr fontId="2" type="noConversion"/>
  </si>
  <si>
    <t>108年臺北市中正盃健美錦標賽競賽</t>
    <phoneticPr fontId="2" type="noConversion"/>
  </si>
  <si>
    <t>四銀髮四甲周德鈞</t>
    <phoneticPr fontId="2" type="noConversion"/>
  </si>
  <si>
    <t>臺北市體育總會健美協會</t>
    <phoneticPr fontId="2" type="noConversion"/>
  </si>
  <si>
    <t>臺北市立信義國民中學</t>
    <phoneticPr fontId="2" type="noConversion"/>
  </si>
  <si>
    <t>108/11/9</t>
    <phoneticPr fontId="2" type="noConversion"/>
  </si>
  <si>
    <t>中華民國保齡球協會108年潛力運動選手排名賽11月</t>
    <phoneticPr fontId="2" type="noConversion"/>
  </si>
  <si>
    <t>國家級</t>
    <phoneticPr fontId="2" type="noConversion"/>
  </si>
  <si>
    <t>四運一甲 曹哲瑋、高安邦、陳又睿 
運三明 詹翔安</t>
    <phoneticPr fontId="2" type="noConversion"/>
  </si>
  <si>
    <t>108/12/15</t>
    <phoneticPr fontId="2" type="noConversion"/>
  </si>
  <si>
    <t>無獲獎</t>
    <phoneticPr fontId="2" type="noConversion"/>
  </si>
  <si>
    <t>無獲獎</t>
    <phoneticPr fontId="2" type="noConversion"/>
  </si>
  <si>
    <t>男子形體組第四名</t>
    <phoneticPr fontId="2" type="noConversion"/>
  </si>
  <si>
    <t>第三名</t>
    <phoneticPr fontId="2" type="noConversion"/>
  </si>
  <si>
    <t>中華民國龍舟協會</t>
    <phoneticPr fontId="2" type="noConversion"/>
  </si>
  <si>
    <t>中華民國龍舟協會</t>
    <phoneticPr fontId="2" type="noConversion"/>
  </si>
  <si>
    <t>中州科技大學</t>
    <phoneticPr fontId="2" type="noConversion"/>
  </si>
  <si>
    <t>中華民國大專院校體育總會</t>
    <phoneticPr fontId="2" type="noConversion"/>
  </si>
  <si>
    <t>個人單打 公開男子組第一名</t>
    <phoneticPr fontId="2" type="noConversion"/>
  </si>
  <si>
    <t>2019清水區主委盃羽球錦標賽</t>
    <phoneticPr fontId="2" type="noConversion"/>
  </si>
  <si>
    <t>2019第十三屆中國杯帆船賽</t>
    <phoneticPr fontId="2" type="noConversion"/>
  </si>
  <si>
    <t>108/11/14-109/04/30</t>
    <phoneticPr fontId="2" type="noConversion"/>
  </si>
  <si>
    <t>108/11/14-109/4/30</t>
    <phoneticPr fontId="2" type="noConversion"/>
  </si>
  <si>
    <t>OK</t>
    <phoneticPr fontId="2" type="noConversion"/>
  </si>
  <si>
    <t>OK</t>
    <phoneticPr fontId="2" type="noConversion"/>
  </si>
  <si>
    <t>109/1/12</t>
    <phoneticPr fontId="2" type="noConversion"/>
  </si>
  <si>
    <t>羽球</t>
    <phoneticPr fontId="2" type="noConversion"/>
  </si>
  <si>
    <t>2020 陽明山超級馬拉松</t>
    <phoneticPr fontId="2" type="noConversion"/>
  </si>
  <si>
    <t>108/12/21</t>
    <phoneticPr fontId="2" type="noConversion"/>
  </si>
  <si>
    <t>超馬組50K</t>
    <phoneticPr fontId="2" type="noConversion"/>
  </si>
  <si>
    <t>體驗組20K</t>
    <phoneticPr fontId="2" type="noConversion"/>
  </si>
  <si>
    <t>108學年度全國青少年藤球錦標賽</t>
    <phoneticPr fontId="2" type="noConversion"/>
  </si>
  <si>
    <t>108學年度41屆中正盃全國溜冰賽</t>
  </si>
  <si>
    <t>108學年度41屆中正盃全國溜冰賽</t>
    <phoneticPr fontId="2" type="noConversion"/>
  </si>
  <si>
    <t>溜冰</t>
  </si>
  <si>
    <t>邱玉惠</t>
    <phoneticPr fontId="2" type="noConversion"/>
  </si>
  <si>
    <t>運一明 范予喜</t>
    <phoneticPr fontId="2" type="noConversion"/>
  </si>
  <si>
    <t>雙人花式繞樁第四名</t>
    <phoneticPr fontId="2" type="noConversion"/>
  </si>
  <si>
    <t>個人花式繞樁第四名</t>
    <phoneticPr fontId="2" type="noConversion"/>
  </si>
  <si>
    <t>中華民國滑輪溜冰協會</t>
    <phoneticPr fontId="2" type="noConversion"/>
  </si>
  <si>
    <t>108/11/28</t>
    <phoneticPr fontId="2" type="noConversion"/>
  </si>
  <si>
    <t>地壺球</t>
  </si>
  <si>
    <t>尤欽弘</t>
    <phoneticPr fontId="2" type="noConversion"/>
  </si>
  <si>
    <t>臺北市迎風河濱公園-迎風溜冰場</t>
    <phoneticPr fontId="2" type="noConversion"/>
  </si>
  <si>
    <t>108年臺北市學生棒球聯賽</t>
    <phoneticPr fontId="2" type="noConversion"/>
  </si>
  <si>
    <t>台北市政府體育局</t>
    <phoneticPr fontId="2" type="noConversion"/>
  </si>
  <si>
    <t>臺北市新生公園棒球場、觀山棒球場</t>
    <phoneticPr fontId="2" type="noConversion"/>
  </si>
  <si>
    <t>國家級</t>
    <phoneticPr fontId="2" type="noConversion"/>
  </si>
  <si>
    <t>108/10/17-10/20</t>
    <phoneticPr fontId="2" type="noConversion"/>
  </si>
  <si>
    <t>溜冰</t>
    <phoneticPr fontId="2" type="noConversion"/>
  </si>
  <si>
    <t>縣市級</t>
    <phoneticPr fontId="2" type="noConversion"/>
  </si>
  <si>
    <t>108/11/29-12/1</t>
    <phoneticPr fontId="2" type="noConversion"/>
  </si>
  <si>
    <t>108年全國協會盃現代五項運動錦標賽</t>
    <phoneticPr fontId="2" type="noConversion"/>
  </si>
  <si>
    <t>現代五項</t>
    <phoneticPr fontId="2" type="noConversion"/>
  </si>
  <si>
    <t>器材
租借</t>
    <phoneticPr fontId="2" type="noConversion"/>
  </si>
  <si>
    <t>國家級</t>
    <phoneticPr fontId="2" type="noConversion"/>
  </si>
  <si>
    <t>108/12/1</t>
    <phoneticPr fontId="2" type="noConversion"/>
  </si>
  <si>
    <t>輕艇</t>
    <phoneticPr fontId="2" type="noConversion"/>
  </si>
  <si>
    <t>楊明恩</t>
    <phoneticPr fontId="2" type="noConversion"/>
  </si>
  <si>
    <t>2019年全國輕艇水球錦標賽暨國際輕艇水球邀請賽</t>
    <phoneticPr fontId="2" type="noConversion"/>
  </si>
  <si>
    <t>中華民國輕艇協會</t>
    <phoneticPr fontId="2" type="noConversion"/>
  </si>
  <si>
    <t>大專校院108 學年度國術錦標賽(散打賽)</t>
    <phoneticPr fontId="2" type="noConversion"/>
  </si>
  <si>
    <t>108/12/6-12/7</t>
    <phoneticPr fontId="2" type="noConversion"/>
  </si>
  <si>
    <t>散打</t>
    <phoneticPr fontId="2" type="noConversion"/>
  </si>
  <si>
    <t>邱玉惠</t>
    <phoneticPr fontId="2" type="noConversion"/>
  </si>
  <si>
    <t>中華民國大專院校體育總會</t>
    <phoneticPr fontId="2" type="noConversion"/>
  </si>
  <si>
    <t>育達科技大學</t>
    <phoneticPr fontId="2" type="noConversion"/>
  </si>
  <si>
    <t>無獲獎</t>
    <phoneticPr fontId="2" type="noConversion"/>
  </si>
  <si>
    <t>國家級</t>
    <phoneticPr fontId="2" type="noConversion"/>
  </si>
  <si>
    <t>個人組女子輪椅競速100公尺 第一名</t>
    <phoneticPr fontId="2" type="noConversion"/>
  </si>
  <si>
    <t>藤球</t>
    <phoneticPr fontId="2" type="noConversion"/>
  </si>
  <si>
    <t>國家級</t>
    <phoneticPr fontId="2" type="noConversion"/>
  </si>
  <si>
    <t>高中男子組4人賽男子組</t>
    <phoneticPr fontId="2" type="noConversion"/>
  </si>
  <si>
    <t>高中男子組3人賽男子組</t>
    <phoneticPr fontId="2" type="noConversion"/>
  </si>
  <si>
    <t>新北市體育總會</t>
    <phoneticPr fontId="2" type="noConversion"/>
  </si>
  <si>
    <t>新北市積穗中學</t>
    <phoneticPr fontId="2" type="noConversion"/>
  </si>
  <si>
    <t>運一明 江柏霆、謝丞竣、王君崴</t>
    <phoneticPr fontId="2" type="noConversion"/>
  </si>
  <si>
    <t>四運三甲 郭旻政、賴易廷、王品翔
黃提安、曾賢偉、唐靖凱
四運二甲 翁宗聖、吳柏燐
四運一甲 江承修
四時尚一乙 蕭辰逸 進銀髮一甲 章智翔</t>
    <phoneticPr fontId="2" type="noConversion"/>
  </si>
  <si>
    <t>四運三甲 周庭宇、張晉碩
四運二乙 張騫、黃子華、陳睿加、蔡易玲
四運一甲 林峻輝
運二明 林昀庭、黃敏娟、許維庭、吳柔萱
進四銀髮一甲 章智翔、陳洛瑜</t>
    <phoneticPr fontId="2" type="noConversion"/>
  </si>
  <si>
    <t>進二健照三甲 張雅閒</t>
    <phoneticPr fontId="2" type="noConversion"/>
  </si>
  <si>
    <t>無獲獎</t>
    <phoneticPr fontId="2" type="noConversion"/>
  </si>
  <si>
    <t>總排名 第二名</t>
    <phoneticPr fontId="2" type="noConversion"/>
  </si>
  <si>
    <t>2019 SUPERACE 追逐星光馬拉松-黑馬</t>
    <phoneticPr fontId="2" type="noConversion"/>
  </si>
  <si>
    <t>108/11/2</t>
  </si>
  <si>
    <t>108年新北市藤球錦標賽</t>
  </si>
  <si>
    <t>108年新北市藤球錦標賽</t>
    <phoneticPr fontId="2" type="noConversion"/>
  </si>
  <si>
    <t>藤球</t>
  </si>
  <si>
    <t>國家級</t>
    <phoneticPr fontId="2" type="noConversion"/>
  </si>
  <si>
    <t>未獲獎</t>
    <phoneticPr fontId="2" type="noConversion"/>
  </si>
  <si>
    <t>OK</t>
    <phoneticPr fontId="2" type="noConversion"/>
  </si>
  <si>
    <t>未獲獎</t>
    <phoneticPr fontId="2" type="noConversion"/>
  </si>
  <si>
    <t>OK</t>
    <phoneticPr fontId="2" type="noConversion"/>
  </si>
  <si>
    <t>108年臺北市中正盃健美錦標賽競賽</t>
    <phoneticPr fontId="2" type="noConversion"/>
  </si>
  <si>
    <t>2019 台北社子島國際龍舟邀請賽</t>
    <phoneticPr fontId="2" type="noConversion"/>
  </si>
  <si>
    <t>OK</t>
    <phoneticPr fontId="2" type="noConversion"/>
  </si>
  <si>
    <t>無獲獎</t>
    <phoneticPr fontId="2" type="noConversion"/>
  </si>
  <si>
    <t>無獲獎</t>
    <phoneticPr fontId="2" type="noConversion"/>
  </si>
  <si>
    <t>國家級</t>
    <phoneticPr fontId="2" type="noConversion"/>
  </si>
  <si>
    <t>國家級</t>
    <phoneticPr fontId="2" type="noConversion"/>
  </si>
  <si>
    <t>國家級</t>
    <phoneticPr fontId="2" type="noConversion"/>
  </si>
  <si>
    <t>縣市級</t>
    <phoneticPr fontId="2" type="noConversion"/>
  </si>
  <si>
    <t>108/11/30</t>
    <phoneticPr fontId="2" type="noConversion"/>
  </si>
  <si>
    <t>中華民國保齡球協會108年潛力運動選手排名賽11月</t>
    <phoneticPr fontId="2" type="noConversion"/>
  </si>
  <si>
    <t>桃園楊梅保齡球館</t>
    <phoneticPr fontId="2" type="noConversion"/>
  </si>
  <si>
    <t>中華民國保齡球協會108年潛力運動選手排名賽11月</t>
    <phoneticPr fontId="2" type="noConversion"/>
  </si>
  <si>
    <t>無獲獎</t>
    <phoneticPr fontId="2" type="noConversion"/>
  </si>
  <si>
    <t>無獲獎</t>
    <phoneticPr fontId="2" type="noConversion"/>
  </si>
  <si>
    <t>未獲獎</t>
    <phoneticPr fontId="2" type="noConversion"/>
  </si>
  <si>
    <t>108/12/4-109/3/29</t>
    <phoneticPr fontId="2" type="noConversion"/>
  </si>
  <si>
    <t>夏隆正</t>
    <phoneticPr fontId="2" type="noConversion"/>
  </si>
  <si>
    <t>教育部</t>
    <phoneticPr fontId="2" type="noConversion"/>
  </si>
  <si>
    <t>台北觀山球場
四強賽高雄青埔棒球場
冠軍賽新北市三重球場</t>
    <phoneticPr fontId="2" type="noConversion"/>
  </si>
  <si>
    <t xml:space="preserve">108/12/4-109/3/29 </t>
    <phoneticPr fontId="2" type="noConversion"/>
  </si>
  <si>
    <t>中華民國大專校院108學年度棒球運動聯賽</t>
    <phoneticPr fontId="2" type="noConversion"/>
  </si>
  <si>
    <t>棒球</t>
    <phoneticPr fontId="2" type="noConversion"/>
  </si>
  <si>
    <t>108/12/4-12/7</t>
    <phoneticPr fontId="2" type="noConversion"/>
  </si>
  <si>
    <t>運四明 王政霖</t>
    <phoneticPr fontId="2" type="noConversion"/>
  </si>
  <si>
    <t>中華民國冰球協會</t>
    <phoneticPr fontId="2" type="noConversion"/>
  </si>
  <si>
    <t>臺北小巨蛋副館滑冰場</t>
    <phoneticPr fontId="2" type="noConversion"/>
  </si>
  <si>
    <t>108年全國中正盃冰球錦標賽案</t>
    <phoneticPr fontId="2" type="noConversion"/>
  </si>
  <si>
    <t>國家級</t>
    <phoneticPr fontId="2" type="noConversion"/>
  </si>
  <si>
    <t>108/12/15</t>
    <phoneticPr fontId="2" type="noConversion"/>
  </si>
  <si>
    <t>2019 Garmin LAVA TRI鐵人賽大鵬灣站</t>
    <phoneticPr fontId="2" type="noConversion"/>
  </si>
  <si>
    <t>台灣耐力運動協會</t>
    <phoneticPr fontId="2" type="noConversion"/>
  </si>
  <si>
    <t>大鵬灣濱灣公園</t>
    <phoneticPr fontId="2" type="noConversion"/>
  </si>
  <si>
    <t>2019昆明滇池國際龍舟爭霸賽</t>
    <phoneticPr fontId="2" type="noConversion"/>
  </si>
  <si>
    <t>108年臺北市中正盃藤球錦標賽</t>
    <phoneticPr fontId="2" type="noConversion"/>
  </si>
  <si>
    <t>108學年度41屆中正盃全國溜冰錦標賽(曲棍球)</t>
    <phoneticPr fontId="2" type="noConversion"/>
  </si>
  <si>
    <t>高中組三人賽 第四名</t>
    <phoneticPr fontId="2" type="noConversion"/>
  </si>
  <si>
    <t>第一屆理事長杯地壺球錦標賽</t>
    <phoneticPr fontId="2" type="noConversion"/>
  </si>
  <si>
    <t>石浩天、蔡政翰、謝政穎</t>
    <phoneticPr fontId="2" type="noConversion"/>
  </si>
  <si>
    <t>黃子昀、郭芷伶</t>
    <phoneticPr fontId="2" type="noConversion"/>
  </si>
  <si>
    <t>陳冠宇、黃駿逸</t>
    <phoneticPr fontId="2" type="noConversion"/>
  </si>
  <si>
    <t>OK</t>
    <phoneticPr fontId="2" type="noConversion"/>
  </si>
  <si>
    <t>108/12/5</t>
    <phoneticPr fontId="2" type="noConversion"/>
  </si>
  <si>
    <t>中華民國大專校院108學年度國術錦標賽</t>
    <phoneticPr fontId="2" type="noConversion"/>
  </si>
  <si>
    <t>國術</t>
    <phoneticPr fontId="2" type="noConversion"/>
  </si>
  <si>
    <t>倪子翔</t>
    <phoneticPr fontId="2" type="noConversion"/>
  </si>
  <si>
    <t>中華民國大專院校體育總會</t>
    <phoneticPr fontId="2" type="noConversion"/>
  </si>
  <si>
    <t>育達科技大學</t>
    <phoneticPr fontId="2" type="noConversion"/>
  </si>
  <si>
    <t>自籌</t>
    <phoneticPr fontId="2" type="noConversion"/>
  </si>
  <si>
    <t>四銀髮二甲黃詩涵、蔣易潔、吳紫綾</t>
    <phoneticPr fontId="2" type="noConversion"/>
  </si>
  <si>
    <t>壯年組男子軍刀 個人第一名</t>
    <phoneticPr fontId="2" type="noConversion"/>
  </si>
  <si>
    <t>壯年組男子銳劍個人第三名</t>
    <phoneticPr fontId="2" type="noConversion"/>
  </si>
  <si>
    <t>長青組男子鈍劍團體賽第一名</t>
    <phoneticPr fontId="2" type="noConversion"/>
  </si>
  <si>
    <t>二觀三甲 楊進國、楊鎧、蔡伊鎔</t>
    <phoneticPr fontId="2" type="noConversion"/>
  </si>
  <si>
    <t>二觀三甲  楊進國</t>
    <phoneticPr fontId="2" type="noConversion"/>
  </si>
  <si>
    <t>運一明 陳正仁</t>
    <phoneticPr fontId="2" type="noConversion"/>
  </si>
  <si>
    <t>運二明 詹翔安</t>
    <phoneticPr fontId="2" type="noConversion"/>
  </si>
  <si>
    <t>運一明 陳正仁、運二明 詹翔安
二觀三甲 楊進國</t>
    <phoneticPr fontId="2" type="noConversion"/>
  </si>
  <si>
    <t>無獲獎</t>
    <phoneticPr fontId="2" type="noConversion"/>
  </si>
  <si>
    <t>高雄市楠梓現代五項暨冬季兩項訓練中心</t>
    <phoneticPr fontId="2" type="noConversion"/>
  </si>
  <si>
    <t>高雄市體育處</t>
    <phoneticPr fontId="2" type="noConversion"/>
  </si>
  <si>
    <t>社會男子組個人賽第八名</t>
    <phoneticPr fontId="2" type="noConversion"/>
  </si>
  <si>
    <t>社會男子組個人賽第六名</t>
    <phoneticPr fontId="2" type="noConversion"/>
  </si>
  <si>
    <t>社會男子組個人賽第四名</t>
    <phoneticPr fontId="2" type="noConversion"/>
  </si>
  <si>
    <t>中華民國保齡球協會108年潛力運動選手排名賽11月</t>
    <phoneticPr fontId="2" type="noConversion"/>
  </si>
  <si>
    <t>第一屆理事長杯地壺球錦標賽</t>
    <phoneticPr fontId="2" type="noConversion"/>
  </si>
  <si>
    <t>中華民國地壺球協會</t>
    <phoneticPr fontId="2" type="noConversion"/>
  </si>
  <si>
    <t>土城國民運動中心</t>
    <phoneticPr fontId="2" type="noConversion"/>
  </si>
  <si>
    <t>大專A組冠軍</t>
    <phoneticPr fontId="2" type="noConversion"/>
  </si>
  <si>
    <t>第一屆台灣擊劍大師公開賽</t>
    <phoneticPr fontId="2" type="noConversion"/>
  </si>
  <si>
    <t>中華民國擊劍協會</t>
    <phoneticPr fontId="2" type="noConversion"/>
  </si>
  <si>
    <t>長青組男子銳劍團體賽第一名</t>
    <phoneticPr fontId="2" type="noConversion"/>
  </si>
  <si>
    <t>長青組男子鈍劍B組個人第三名</t>
    <phoneticPr fontId="2" type="noConversion"/>
  </si>
  <si>
    <t>長青組男子鋭劍B組個人第三名</t>
    <phoneticPr fontId="2" type="noConversion"/>
  </si>
  <si>
    <t>總排第4名</t>
    <phoneticPr fontId="2" type="noConversion"/>
  </si>
  <si>
    <t>南山福德宮烘爐地</t>
    <phoneticPr fontId="2" type="noConversion"/>
  </si>
  <si>
    <t>108/09/21
(比賽延期至10/26)</t>
    <phoneticPr fontId="2" type="noConversion"/>
  </si>
  <si>
    <t>108/12/1</t>
    <phoneticPr fontId="2" type="noConversion"/>
  </si>
  <si>
    <t>身心
桌球</t>
    <phoneticPr fontId="2" type="noConversion"/>
  </si>
  <si>
    <t>進二健照三甲 周虹華</t>
    <phoneticPr fontId="2" type="noConversion"/>
  </si>
  <si>
    <t>2019－20年度卓越盃身障桌球比賽</t>
    <phoneticPr fontId="2" type="noConversion"/>
  </si>
  <si>
    <t>新莊國中體育館</t>
    <phoneticPr fontId="2" type="noConversion"/>
  </si>
  <si>
    <t>國際扶輪社</t>
    <phoneticPr fontId="2" type="noConversion"/>
  </si>
  <si>
    <t>團體組亞軍</t>
    <phoneticPr fontId="2" type="noConversion"/>
  </si>
  <si>
    <t>社會男子組團體 第二名</t>
    <phoneticPr fontId="2" type="noConversion"/>
  </si>
  <si>
    <t>第一名</t>
    <phoneticPr fontId="2" type="noConversion"/>
  </si>
  <si>
    <t>108/12/8</t>
    <phoneticPr fontId="2" type="noConversion"/>
  </si>
  <si>
    <t>中華民國保齡球協會</t>
    <phoneticPr fontId="2" type="noConversion"/>
  </si>
  <si>
    <t>國家級</t>
    <phoneticPr fontId="2" type="noConversion"/>
  </si>
  <si>
    <t>國家級</t>
    <phoneticPr fontId="2" type="noConversion"/>
  </si>
  <si>
    <t>108/12/8</t>
    <phoneticPr fontId="2" type="noConversion"/>
  </si>
  <si>
    <t>108年全國青少年學生保齡球聯賽</t>
    <phoneticPr fontId="2" type="noConversion"/>
  </si>
  <si>
    <t>新北市蘆洲保齡球館</t>
    <phoneticPr fontId="2" type="noConversion"/>
  </si>
  <si>
    <t>大專男生組盟主賽第一名</t>
    <phoneticPr fontId="2" type="noConversion"/>
  </si>
  <si>
    <t>大專男生組全項第一名</t>
    <phoneticPr fontId="2" type="noConversion"/>
  </si>
  <si>
    <t>大專男生組雙人賽第一名</t>
    <phoneticPr fontId="2" type="noConversion"/>
  </si>
  <si>
    <t>大專男生組個人賽第六名</t>
    <phoneticPr fontId="2" type="noConversion"/>
  </si>
  <si>
    <t>OK</t>
    <phoneticPr fontId="2" type="noConversion"/>
  </si>
  <si>
    <t>108年全國青少年學生保齡球聯賽</t>
    <phoneticPr fontId="2" type="noConversion"/>
  </si>
  <si>
    <t>運四明 張翔宇</t>
    <phoneticPr fontId="2" type="noConversion"/>
  </si>
  <si>
    <t>108年全國協會盃現代五項運動錦標賽</t>
    <phoneticPr fontId="2" type="noConversion"/>
  </si>
  <si>
    <t>108/12/14</t>
    <phoneticPr fontId="2" type="noConversion"/>
  </si>
  <si>
    <t>中華民國保齡球協會108年U18潛力運動選手排名賽-總決賽</t>
    <phoneticPr fontId="2" type="noConversion"/>
  </si>
  <si>
    <t>保齡球</t>
    <phoneticPr fontId="2" type="noConversion"/>
  </si>
  <si>
    <t>保齡球</t>
    <phoneticPr fontId="2" type="noConversion"/>
  </si>
  <si>
    <t>陳盈淳</t>
    <phoneticPr fontId="2" type="noConversion"/>
  </si>
  <si>
    <t>運四明 張翔宇</t>
    <phoneticPr fontId="2" type="noConversion"/>
  </si>
  <si>
    <t>國家級</t>
    <phoneticPr fontId="2" type="noConversion"/>
  </si>
  <si>
    <t>中華民國保齡球協會</t>
    <phoneticPr fontId="2" type="noConversion"/>
  </si>
  <si>
    <t>台南四方保齡球場</t>
    <phoneticPr fontId="2" type="noConversion"/>
  </si>
  <si>
    <t>OK</t>
    <phoneticPr fontId="2" type="noConversion"/>
  </si>
  <si>
    <t>中華民國保齡球協會108年U18潛力運動選手排名賽-總決賽</t>
    <phoneticPr fontId="2" type="noConversion"/>
  </si>
  <si>
    <t>縣市級</t>
    <phoneticPr fontId="2" type="noConversion"/>
  </si>
  <si>
    <t>女子棒球</t>
    <phoneticPr fontId="2" type="noConversion"/>
  </si>
  <si>
    <t>四運一甲 曾嘉怡</t>
    <phoneticPr fontId="2" type="noConversion"/>
  </si>
  <si>
    <t>2019年全國輕艇水球錦標賽暨國際輕艇水球邀請賽</t>
    <phoneticPr fontId="2" type="noConversion"/>
  </si>
  <si>
    <t>2019 Garmin LAVA TRI鐵人賽大鵬灣站</t>
    <phoneticPr fontId="2" type="noConversion"/>
  </si>
  <si>
    <t>新北市微風運河</t>
    <phoneticPr fontId="2" type="noConversion"/>
  </si>
  <si>
    <t>四觀四甲 傅鈺婷</t>
    <phoneticPr fontId="2" type="noConversion"/>
  </si>
  <si>
    <t>中華民國大專校院108學年度壁球錦標賽</t>
    <phoneticPr fontId="2" type="noConversion"/>
  </si>
  <si>
    <t>2019年第五屆飛龍盃烘爐地馬拉松</t>
    <phoneticPr fontId="2" type="noConversion"/>
  </si>
  <si>
    <t>四運一甲 高安邦</t>
    <phoneticPr fontId="2" type="noConversion"/>
  </si>
  <si>
    <t>男子組400公尺自由式第五名</t>
    <phoneticPr fontId="2" type="noConversion"/>
  </si>
  <si>
    <t>第二十二屆松竹梅全國游泳邀請賽</t>
    <phoneticPr fontId="2" type="noConversion"/>
  </si>
  <si>
    <t>中華大學游泳池</t>
    <phoneticPr fontId="2" type="noConversion"/>
  </si>
  <si>
    <t>國立清華大學游泳隊</t>
    <phoneticPr fontId="2" type="noConversion"/>
  </si>
  <si>
    <t>男子組200公尺混合式第五名</t>
    <phoneticPr fontId="2" type="noConversion"/>
  </si>
  <si>
    <t>男子組200公尺仰式第一名</t>
    <phoneticPr fontId="2" type="noConversion"/>
  </si>
  <si>
    <t>四運一甲 陳又睿</t>
    <phoneticPr fontId="2" type="noConversion"/>
  </si>
  <si>
    <t>男子組200公尺蝶式第三名</t>
    <phoneticPr fontId="2" type="noConversion"/>
  </si>
  <si>
    <t>男子組100公尺仰式第四名</t>
    <phoneticPr fontId="2" type="noConversion"/>
  </si>
  <si>
    <t>無獲獎</t>
    <phoneticPr fontId="2" type="noConversion"/>
  </si>
  <si>
    <t>張國彬</t>
    <phoneticPr fontId="2" type="noConversion"/>
  </si>
  <si>
    <t>游泳1.5公里、自行車40公里、跑步10公里第三名</t>
    <phoneticPr fontId="2" type="noConversion"/>
  </si>
  <si>
    <t>OK</t>
    <phoneticPr fontId="2" type="noConversion"/>
  </si>
  <si>
    <t>OK</t>
    <phoneticPr fontId="2" type="noConversion"/>
  </si>
  <si>
    <t>108學年度籃球運動聯賽UBA (女籃)</t>
    <phoneticPr fontId="2" type="noConversion"/>
  </si>
  <si>
    <t>黃子昀、郭芷伶</t>
    <phoneticPr fontId="2" type="noConversion"/>
  </si>
  <si>
    <t>無獲獎</t>
    <phoneticPr fontId="2" type="noConversion"/>
  </si>
  <si>
    <t>第24屆協會盃壁球菁英賽暨亞洲壁球團體錦標賽國家代表隊選拔賽</t>
    <phoneticPr fontId="2" type="noConversion"/>
  </si>
  <si>
    <t>壁球</t>
    <phoneticPr fontId="2" type="noConversion"/>
  </si>
  <si>
    <t>徐嘉良</t>
    <phoneticPr fontId="2" type="noConversion"/>
  </si>
  <si>
    <t>108年協會盃全國女子棒球錦標賽</t>
    <phoneticPr fontId="2" type="noConversion"/>
  </si>
  <si>
    <t>中華民國棒球協會</t>
    <phoneticPr fontId="2" type="noConversion"/>
  </si>
  <si>
    <t>臺中市萬壽棒球場</t>
    <phoneticPr fontId="2" type="noConversion"/>
  </si>
  <si>
    <t>運四明 張佩琪</t>
    <phoneticPr fontId="2" type="noConversion"/>
  </si>
  <si>
    <t>第四名</t>
    <phoneticPr fontId="2" type="noConversion"/>
  </si>
  <si>
    <t>第二十二屆松竹梅全國游泳邀請賽</t>
    <phoneticPr fontId="2" type="noConversion"/>
  </si>
  <si>
    <t>OK</t>
    <phoneticPr fontId="2" type="noConversion"/>
  </si>
  <si>
    <t>四視一甲 藍予君</t>
    <phoneticPr fontId="2" type="noConversion"/>
  </si>
  <si>
    <t>59公斤級個人賽女子組中國摔角組第一名</t>
    <phoneticPr fontId="2" type="noConversion"/>
  </si>
  <si>
    <t>OK</t>
    <phoneticPr fontId="2" type="noConversion"/>
  </si>
  <si>
    <t>第一名</t>
    <phoneticPr fontId="2" type="noConversion"/>
  </si>
  <si>
    <t>第二名</t>
    <phoneticPr fontId="2" type="noConversion"/>
  </si>
  <si>
    <t>男子A組 第二名</t>
    <phoneticPr fontId="2" type="noConversion"/>
  </si>
  <si>
    <t>國家級</t>
    <phoneticPr fontId="2" type="noConversion"/>
  </si>
  <si>
    <t>臺北市108年身心障礙運動代表隊選拔會</t>
    <phoneticPr fontId="2" type="noConversion"/>
  </si>
  <si>
    <t>四航一甲 陳柏叡</t>
    <phoneticPr fontId="2" type="noConversion"/>
  </si>
  <si>
    <t>四輪四甲 鄭鎮豪</t>
    <phoneticPr fontId="2" type="noConversion"/>
  </si>
  <si>
    <t>四觀四甲 傅鈺婷</t>
    <phoneticPr fontId="2" type="noConversion"/>
  </si>
  <si>
    <t>四觀延一甲 胡君翰、海觀碩二 侯宇陽、四觀四甲 楊洛宇</t>
    <phoneticPr fontId="2" type="noConversion"/>
  </si>
  <si>
    <t>四運三甲 郭旻政、賴易廷
四運二乙 張騫 
四運一甲 林峻輝
四時尚一乙 蕭辰逸 進銀髮一甲 章智翔</t>
    <phoneticPr fontId="2" type="noConversion"/>
  </si>
  <si>
    <t xml:space="preserve">四運三甲 郭旻政、黃提安、賴易廷、張晉碩、周庭宇、高啟瑞
四運二甲 吳伯燐、潘諭瑋、高明欽、翁宗聖
四運二乙 陳睿加、蔡易玲、黃子華、張騫
四運一甲 林峻輝、丁俊理、羅崇維
運二明   黃敏娟、許維庭、吳柔萱
進銀髮一甲 陳洛瑜、章智翔
四時尚一乙 蕭辰逸  </t>
    <phoneticPr fontId="2" type="noConversion"/>
  </si>
  <si>
    <t>108學年度大專校院藤球錦標賽</t>
  </si>
  <si>
    <t>108/12/14-15</t>
    <phoneticPr fontId="2" type="noConversion"/>
  </si>
  <si>
    <t>藤球</t>
    <phoneticPr fontId="2" type="noConversion"/>
  </si>
  <si>
    <t>台北海洋科技大學</t>
    <phoneticPr fontId="2" type="noConversion"/>
  </si>
  <si>
    <t>男子組二人賽第二名</t>
    <phoneticPr fontId="2" type="noConversion"/>
  </si>
  <si>
    <t>男子組三人賽第二名</t>
    <phoneticPr fontId="2" type="noConversion"/>
  </si>
  <si>
    <t>中華民國體育總會</t>
    <phoneticPr fontId="2" type="noConversion"/>
  </si>
  <si>
    <t>108/12/14-15</t>
    <phoneticPr fontId="2" type="noConversion"/>
  </si>
  <si>
    <t>108學年度大專校院藤球錦標賽</t>
    <phoneticPr fontId="2" type="noConversion"/>
  </si>
  <si>
    <t>運五明 陳冠宇、謝政穎
運二明 黃駿逸</t>
    <phoneticPr fontId="2" type="noConversion"/>
  </si>
  <si>
    <t>運五明 陳冠宇、謝政穎、石浩天
運三明 蔡政翰
運二明 黃駿逸</t>
    <phoneticPr fontId="2" type="noConversion"/>
  </si>
  <si>
    <t>運五明 陳冠宇、謝政穎、石浩天
運三明 蔡政翰
運四明 林冠佑
運二明 黃駿逸、吳聲佑
運一明 謝丞竣、江柏霆</t>
    <phoneticPr fontId="2" type="noConversion"/>
  </si>
  <si>
    <t>男子組團體賽第二名</t>
    <phoneticPr fontId="2" type="noConversion"/>
  </si>
  <si>
    <t>男雙39歲級第一名</t>
    <phoneticPr fontId="2" type="noConversion"/>
  </si>
  <si>
    <t>2019昆明滇池國際龍舟爭霸賽</t>
    <phoneticPr fontId="2" type="noConversion"/>
  </si>
  <si>
    <t>108學年度全國青少年藤球錦標賽</t>
    <phoneticPr fontId="2" type="noConversion"/>
  </si>
  <si>
    <t>中華民國藤球協會</t>
    <phoneticPr fontId="2" type="noConversion"/>
  </si>
  <si>
    <t>臺中市立潭子國民中學活動中心</t>
    <phoneticPr fontId="2" type="noConversion"/>
  </si>
  <si>
    <t>109/01/04</t>
  </si>
  <si>
    <t>109/1/04-05</t>
    <phoneticPr fontId="2" type="noConversion"/>
  </si>
  <si>
    <t>進二健照三甲 張雅閒</t>
    <phoneticPr fontId="2" type="noConversion"/>
  </si>
  <si>
    <t>新北市議長辦公室</t>
    <phoneticPr fontId="2" type="noConversion"/>
  </si>
  <si>
    <t>桃園</t>
    <phoneticPr fontId="2" type="noConversion"/>
  </si>
  <si>
    <t>縣市級</t>
    <phoneticPr fontId="2" type="noConversion"/>
  </si>
  <si>
    <t>109/01/04</t>
    <phoneticPr fontId="2" type="noConversion"/>
  </si>
  <si>
    <t>109/1/04-05</t>
    <phoneticPr fontId="2" type="noConversion"/>
  </si>
  <si>
    <t>第一屆議長盃全國輪椅羽球錦標賽</t>
    <phoneticPr fontId="2" type="noConversion"/>
  </si>
  <si>
    <t>未編制</t>
    <phoneticPr fontId="2" type="noConversion"/>
  </si>
  <si>
    <t>NO</t>
    <phoneticPr fontId="2" type="noConversion"/>
  </si>
  <si>
    <t>無獲獎</t>
    <phoneticPr fontId="2" type="noConversion"/>
  </si>
  <si>
    <t>無獲獎</t>
    <phoneticPr fontId="2" type="noConversion"/>
  </si>
  <si>
    <t>運四明 林志軒、郭獻安、郭祐丞、許庭緯、林俊業、吳冠緯
       廖又勳
運三明 林茂銓、蔡柏宇、謝博鈞、許家瑋、曾理暘、李彥霆
運二明 徐榮志
運一明 陳宇傑、蔡柏森、周許閎、葉紘嘉、潘冠宏、朱孝俊
       王鋕賢
四運一甲 潘昱凱</t>
    <phoneticPr fontId="2" type="noConversion"/>
  </si>
  <si>
    <t>第一區冠軍</t>
    <phoneticPr fontId="2" type="noConversion"/>
  </si>
  <si>
    <t>男子組 第二名</t>
    <phoneticPr fontId="2" type="noConversion"/>
  </si>
  <si>
    <t xml:space="preserve">運二明 詹翔安 </t>
    <phoneticPr fontId="2" type="noConversion"/>
  </si>
  <si>
    <t>2019年第11屆FLYPOWER飛劦盃羽球錦標賽</t>
    <phoneticPr fontId="2" type="noConversion"/>
  </si>
  <si>
    <t>勝光羽球館</t>
    <phoneticPr fontId="2" type="noConversion"/>
  </si>
  <si>
    <t>元鎂有限公司</t>
    <phoneticPr fontId="2" type="noConversion"/>
  </si>
  <si>
    <t>四運一甲 許正其</t>
    <phoneticPr fontId="2" type="noConversion"/>
  </si>
  <si>
    <t>第24屆協會盃壁球菁英賽暨亞洲壁球團體錦標賽國家代表隊選拔賽</t>
    <phoneticPr fontId="2" type="noConversion"/>
  </si>
  <si>
    <t>中華民國壁球協會</t>
    <phoneticPr fontId="2" type="noConversion"/>
  </si>
  <si>
    <t>高雄市中正技擊館壁球場</t>
    <phoneticPr fontId="2" type="noConversion"/>
  </si>
  <si>
    <t>四運一甲 陳玟霖</t>
    <phoneticPr fontId="2" type="noConversion"/>
  </si>
  <si>
    <t>第一屆議長盃全國輪椅羽球錦標賽</t>
    <phoneticPr fontId="2" type="noConversion"/>
  </si>
  <si>
    <t>2020陽明山超級馬拉松</t>
    <phoneticPr fontId="2" type="noConversion"/>
  </si>
  <si>
    <t>OK</t>
    <phoneticPr fontId="2" type="noConversion"/>
  </si>
  <si>
    <t>108/11/11</t>
    <phoneticPr fontId="2" type="noConversion"/>
  </si>
  <si>
    <t>108年全國短道競速滑冰秋冬季錦標賽</t>
  </si>
  <si>
    <t>滑冰</t>
    <phoneticPr fontId="2" type="noConversion"/>
  </si>
  <si>
    <t>倪子翔</t>
    <phoneticPr fontId="2" type="noConversion"/>
  </si>
  <si>
    <t>四視四乙 王敬程</t>
    <phoneticPr fontId="2" type="noConversion"/>
  </si>
  <si>
    <t>國家級</t>
    <phoneticPr fontId="2" type="noConversion"/>
  </si>
  <si>
    <t>中華民國滑冰協會</t>
    <phoneticPr fontId="2" type="noConversion"/>
  </si>
  <si>
    <t>男子組500公尺第二名</t>
    <phoneticPr fontId="2" type="noConversion"/>
  </si>
  <si>
    <t>男子組1000公尺第二名</t>
    <phoneticPr fontId="2" type="noConversion"/>
  </si>
  <si>
    <t>男子組1500公尺第二名</t>
    <phoneticPr fontId="2" type="noConversion"/>
  </si>
  <si>
    <t>108/11/11</t>
    <phoneticPr fontId="2" type="noConversion"/>
  </si>
  <si>
    <t>108年全國短道競速滑冰秋冬季錦標賽</t>
    <phoneticPr fontId="2" type="noConversion"/>
  </si>
  <si>
    <t>滑冰</t>
    <phoneticPr fontId="2" type="noConversion"/>
  </si>
  <si>
    <t>臺北市小巨蛋冰上樂園</t>
    <phoneticPr fontId="2" type="noConversion"/>
  </si>
  <si>
    <t>中華民國體育總會</t>
    <phoneticPr fontId="2" type="noConversion"/>
  </si>
  <si>
    <t>無獲獎</t>
    <phoneticPr fontId="2" type="noConversion"/>
  </si>
  <si>
    <t>男子高級組第二名</t>
    <phoneticPr fontId="2" type="noConversion"/>
  </si>
  <si>
    <t>台北市立至善國中</t>
    <phoneticPr fontId="2" type="noConversion"/>
  </si>
  <si>
    <t>中華民國超級馬拉松協會</t>
    <phoneticPr fontId="2" type="noConversion"/>
  </si>
  <si>
    <t>OK</t>
    <phoneticPr fontId="2" type="noConversion"/>
  </si>
  <si>
    <t>國家級</t>
    <phoneticPr fontId="2" type="noConversion"/>
  </si>
  <si>
    <t>四觀一甲 張立翮</t>
    <phoneticPr fontId="2" type="noConversion"/>
  </si>
  <si>
    <t>OK</t>
    <phoneticPr fontId="2" type="noConversion"/>
  </si>
  <si>
    <t>OK</t>
    <phoneticPr fontId="2" type="noConversion"/>
  </si>
  <si>
    <t>智障男子甲(S14 200M自由式)第六名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</si>
</sst>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name val="標楷體"/>
      <family val="4"/>
      <charset val="136"/>
    </font>
    <font>
      <b/>
      <sz val="24"/>
      <color rgb="FF000000"/>
      <name val="標楷體"/>
      <family val="4"/>
      <charset val="136"/>
    </font>
    <font>
      <sz val="24"/>
      <color theme="1"/>
      <name val="新細明體"/>
      <family val="1"/>
      <charset val="136"/>
      <scheme val="minor"/>
    </font>
    <font>
      <b/>
      <sz val="24"/>
      <name val="標楷體"/>
      <family val="4"/>
      <charset val="136"/>
    </font>
    <font>
      <sz val="11"/>
      <color rgb="FF1D2129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1D2129"/>
      <name val="標楷體"/>
      <family val="4"/>
      <charset val="136"/>
    </font>
    <font>
      <sz val="12"/>
      <color rgb="FF00B0F0"/>
      <name val="標楷體"/>
      <family val="4"/>
      <charset val="136"/>
    </font>
    <font>
      <sz val="8"/>
      <color rgb="FFFF0000"/>
      <name val="標楷體"/>
      <family val="4"/>
      <charset val="136"/>
    </font>
    <font>
      <sz val="11"/>
      <color rgb="FF00B0F0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color rgb="FF000000"/>
      <name val="Calibri"/>
      <family val="2"/>
    </font>
    <font>
      <sz val="9"/>
      <color theme="1"/>
      <name val="新細明體"/>
      <family val="2"/>
      <charset val="136"/>
      <scheme val="minor"/>
    </font>
    <font>
      <sz val="9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7" borderId="7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6" fillId="6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23" fillId="0" borderId="0" xfId="0" applyFont="1">
      <alignment vertical="center"/>
    </xf>
    <xf numFmtId="0" fontId="17" fillId="0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10" borderId="0" xfId="0" applyFont="1" applyFill="1" applyAlignment="1">
      <alignment vertical="center"/>
    </xf>
    <xf numFmtId="0" fontId="4" fillId="1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D168" zoomScale="85" zoomScaleNormal="85" workbookViewId="0">
      <selection activeCell="H170" sqref="H170"/>
    </sheetView>
  </sheetViews>
  <sheetFormatPr defaultRowHeight="16.5" x14ac:dyDescent="0.25"/>
  <cols>
    <col min="1" max="1" width="5.875" style="134" customWidth="1"/>
    <col min="2" max="2" width="22.25" style="135" customWidth="1"/>
    <col min="3" max="3" width="59.75" style="135" customWidth="1"/>
    <col min="4" max="4" width="9.625" style="134" customWidth="1"/>
    <col min="5" max="5" width="10.75" style="134" customWidth="1"/>
    <col min="6" max="6" width="59.625" style="121" bestFit="1" customWidth="1"/>
    <col min="7" max="7" width="8.5" style="115" customWidth="1"/>
    <col min="8" max="8" width="47.125" style="102" bestFit="1" customWidth="1"/>
    <col min="9" max="9" width="9.25" style="134" bestFit="1" customWidth="1"/>
    <col min="10" max="11" width="29.375" style="135" bestFit="1" customWidth="1"/>
    <col min="12" max="16384" width="9" style="74"/>
  </cols>
  <sheetData>
    <row r="1" spans="1:11" ht="18" thickTop="1" thickBot="1" x14ac:dyDescent="0.3">
      <c r="A1" s="134" t="s">
        <v>0</v>
      </c>
      <c r="B1" s="152" t="s">
        <v>7</v>
      </c>
      <c r="C1" s="152" t="s">
        <v>1</v>
      </c>
      <c r="D1" s="85" t="s">
        <v>2</v>
      </c>
      <c r="E1" s="86" t="s">
        <v>3</v>
      </c>
      <c r="F1" s="124" t="s">
        <v>8</v>
      </c>
      <c r="G1" s="87" t="s">
        <v>16</v>
      </c>
      <c r="H1" s="108" t="s">
        <v>4</v>
      </c>
      <c r="I1" s="87" t="s">
        <v>17</v>
      </c>
      <c r="J1" s="54" t="s">
        <v>5</v>
      </c>
      <c r="K1" s="54" t="s">
        <v>6</v>
      </c>
    </row>
    <row r="2" spans="1:11" ht="18.75" customHeight="1" thickTop="1" x14ac:dyDescent="0.25">
      <c r="A2" s="159">
        <v>1</v>
      </c>
      <c r="B2" s="170" t="s">
        <v>81</v>
      </c>
      <c r="C2" s="170" t="s">
        <v>46</v>
      </c>
      <c r="D2" s="171" t="s">
        <v>36</v>
      </c>
      <c r="E2" s="171" t="s">
        <v>38</v>
      </c>
      <c r="F2" s="121" t="s">
        <v>816</v>
      </c>
      <c r="G2" s="171" t="s">
        <v>75</v>
      </c>
      <c r="H2" s="93" t="s">
        <v>49</v>
      </c>
      <c r="I2" s="134">
        <v>2</v>
      </c>
      <c r="J2" s="170" t="s">
        <v>40</v>
      </c>
      <c r="K2" s="170" t="s">
        <v>41</v>
      </c>
    </row>
    <row r="3" spans="1:11" ht="18.75" customHeight="1" x14ac:dyDescent="0.25">
      <c r="A3" s="159"/>
      <c r="B3" s="160"/>
      <c r="C3" s="160"/>
      <c r="D3" s="159"/>
      <c r="E3" s="159"/>
      <c r="F3" s="121" t="s">
        <v>815</v>
      </c>
      <c r="G3" s="159"/>
      <c r="H3" s="93" t="s">
        <v>50</v>
      </c>
      <c r="I3" s="134">
        <v>1</v>
      </c>
      <c r="J3" s="160"/>
      <c r="K3" s="160"/>
    </row>
    <row r="4" spans="1:11" ht="18.75" customHeight="1" x14ac:dyDescent="0.25">
      <c r="A4" s="159"/>
      <c r="B4" s="160"/>
      <c r="C4" s="160"/>
      <c r="D4" s="159"/>
      <c r="E4" s="159"/>
      <c r="F4" s="137" t="s">
        <v>816</v>
      </c>
      <c r="G4" s="159"/>
      <c r="H4" s="93" t="s">
        <v>51</v>
      </c>
      <c r="I4" s="134">
        <v>2</v>
      </c>
      <c r="J4" s="160"/>
      <c r="K4" s="160"/>
    </row>
    <row r="5" spans="1:11" ht="18.75" customHeight="1" x14ac:dyDescent="0.25">
      <c r="A5" s="159">
        <v>2</v>
      </c>
      <c r="B5" s="160" t="s">
        <v>34</v>
      </c>
      <c r="C5" s="160" t="s">
        <v>812</v>
      </c>
      <c r="D5" s="159" t="s">
        <v>82</v>
      </c>
      <c r="E5" s="159" t="s">
        <v>83</v>
      </c>
      <c r="F5" s="164" t="s">
        <v>84</v>
      </c>
      <c r="G5" s="159" t="s">
        <v>157</v>
      </c>
      <c r="H5" s="93" t="s">
        <v>86</v>
      </c>
      <c r="I5" s="134">
        <v>5</v>
      </c>
      <c r="J5" s="160" t="s">
        <v>120</v>
      </c>
      <c r="K5" s="161" t="s">
        <v>121</v>
      </c>
    </row>
    <row r="6" spans="1:11" ht="18.75" customHeight="1" x14ac:dyDescent="0.25">
      <c r="A6" s="159"/>
      <c r="B6" s="160"/>
      <c r="C6" s="160"/>
      <c r="D6" s="159"/>
      <c r="E6" s="159"/>
      <c r="F6" s="164"/>
      <c r="G6" s="159"/>
      <c r="H6" s="93" t="s">
        <v>889</v>
      </c>
      <c r="I6" s="134">
        <v>6</v>
      </c>
      <c r="J6" s="160"/>
      <c r="K6" s="160"/>
    </row>
    <row r="7" spans="1:11" ht="18.75" customHeight="1" x14ac:dyDescent="0.25">
      <c r="A7" s="159"/>
      <c r="B7" s="160"/>
      <c r="C7" s="160"/>
      <c r="D7" s="159"/>
      <c r="E7" s="159"/>
      <c r="F7" s="164"/>
      <c r="G7" s="159"/>
      <c r="H7" s="93" t="s">
        <v>87</v>
      </c>
      <c r="I7" s="134">
        <v>4</v>
      </c>
      <c r="J7" s="160"/>
      <c r="K7" s="160"/>
    </row>
    <row r="8" spans="1:11" ht="18.75" customHeight="1" x14ac:dyDescent="0.25">
      <c r="A8" s="159"/>
      <c r="B8" s="160"/>
      <c r="C8" s="160"/>
      <c r="D8" s="159"/>
      <c r="E8" s="159"/>
      <c r="F8" s="164" t="s">
        <v>85</v>
      </c>
      <c r="G8" s="159" t="s">
        <v>158</v>
      </c>
      <c r="H8" s="93" t="s">
        <v>88</v>
      </c>
      <c r="I8" s="134">
        <v>3</v>
      </c>
      <c r="J8" s="160"/>
      <c r="K8" s="160"/>
    </row>
    <row r="9" spans="1:11" ht="18.75" customHeight="1" x14ac:dyDescent="0.25">
      <c r="A9" s="159"/>
      <c r="B9" s="160"/>
      <c r="C9" s="160"/>
      <c r="D9" s="159"/>
      <c r="E9" s="159"/>
      <c r="F9" s="164"/>
      <c r="G9" s="159"/>
      <c r="H9" s="93" t="s">
        <v>89</v>
      </c>
      <c r="I9" s="134">
        <v>3</v>
      </c>
      <c r="J9" s="160"/>
      <c r="K9" s="160"/>
    </row>
    <row r="10" spans="1:11" ht="18.75" customHeight="1" x14ac:dyDescent="0.25">
      <c r="A10" s="159"/>
      <c r="B10" s="160"/>
      <c r="C10" s="160"/>
      <c r="D10" s="159"/>
      <c r="E10" s="159"/>
      <c r="F10" s="164"/>
      <c r="G10" s="159"/>
      <c r="H10" s="93" t="s">
        <v>90</v>
      </c>
      <c r="I10" s="134">
        <v>3</v>
      </c>
      <c r="J10" s="160"/>
      <c r="K10" s="160"/>
    </row>
    <row r="11" spans="1:11" ht="18.75" customHeight="1" x14ac:dyDescent="0.25">
      <c r="A11" s="159"/>
      <c r="B11" s="160"/>
      <c r="C11" s="160"/>
      <c r="D11" s="159"/>
      <c r="E11" s="159"/>
      <c r="F11" s="164"/>
      <c r="G11" s="159"/>
      <c r="H11" s="93" t="s">
        <v>91</v>
      </c>
      <c r="I11" s="134">
        <v>3</v>
      </c>
      <c r="J11" s="160"/>
      <c r="K11" s="160"/>
    </row>
    <row r="12" spans="1:11" ht="18.75" customHeight="1" x14ac:dyDescent="0.25">
      <c r="A12" s="159"/>
      <c r="B12" s="160"/>
      <c r="C12" s="160"/>
      <c r="D12" s="159"/>
      <c r="E12" s="159"/>
      <c r="F12" s="164"/>
      <c r="G12" s="159"/>
      <c r="H12" s="93" t="s">
        <v>92</v>
      </c>
      <c r="I12" s="134">
        <v>3</v>
      </c>
      <c r="J12" s="160"/>
      <c r="K12" s="160"/>
    </row>
    <row r="13" spans="1:11" ht="18.75" customHeight="1" x14ac:dyDescent="0.25">
      <c r="A13" s="159"/>
      <c r="B13" s="160"/>
      <c r="C13" s="160"/>
      <c r="D13" s="159"/>
      <c r="E13" s="159"/>
      <c r="F13" s="164"/>
      <c r="G13" s="159"/>
      <c r="H13" s="93" t="s">
        <v>93</v>
      </c>
      <c r="I13" s="134">
        <v>3</v>
      </c>
      <c r="J13" s="160"/>
      <c r="K13" s="160"/>
    </row>
    <row r="14" spans="1:11" ht="18.75" customHeight="1" x14ac:dyDescent="0.25">
      <c r="A14" s="159"/>
      <c r="B14" s="160"/>
      <c r="C14" s="160"/>
      <c r="D14" s="159"/>
      <c r="E14" s="159"/>
      <c r="F14" s="164"/>
      <c r="G14" s="159"/>
      <c r="H14" s="93" t="s">
        <v>115</v>
      </c>
      <c r="I14" s="134">
        <v>3</v>
      </c>
      <c r="J14" s="160"/>
      <c r="K14" s="160"/>
    </row>
    <row r="15" spans="1:11" ht="24" customHeight="1" x14ac:dyDescent="0.25">
      <c r="A15" s="134">
        <v>3</v>
      </c>
      <c r="B15" s="135" t="s">
        <v>54</v>
      </c>
      <c r="C15" s="135" t="s">
        <v>55</v>
      </c>
      <c r="D15" s="134" t="s">
        <v>52</v>
      </c>
      <c r="E15" s="134" t="s">
        <v>53</v>
      </c>
      <c r="F15" s="110" t="s">
        <v>162</v>
      </c>
      <c r="G15" s="117" t="s">
        <v>73</v>
      </c>
      <c r="H15" s="93" t="s">
        <v>116</v>
      </c>
      <c r="I15" s="134">
        <v>2</v>
      </c>
      <c r="J15" s="135" t="s">
        <v>61</v>
      </c>
      <c r="K15" s="135" t="s">
        <v>62</v>
      </c>
    </row>
    <row r="16" spans="1:11" ht="24" customHeight="1" x14ac:dyDescent="0.25">
      <c r="A16" s="159">
        <v>4</v>
      </c>
      <c r="B16" s="160" t="s">
        <v>23</v>
      </c>
      <c r="C16" s="160" t="s">
        <v>45</v>
      </c>
      <c r="D16" s="159" t="s">
        <v>37</v>
      </c>
      <c r="E16" s="159" t="s">
        <v>39</v>
      </c>
      <c r="F16" s="110" t="s">
        <v>161</v>
      </c>
      <c r="G16" s="117" t="s">
        <v>122</v>
      </c>
      <c r="H16" s="93" t="s">
        <v>881</v>
      </c>
      <c r="I16" s="134">
        <v>2</v>
      </c>
      <c r="J16" s="160" t="s">
        <v>42</v>
      </c>
      <c r="K16" s="160" t="s">
        <v>43</v>
      </c>
    </row>
    <row r="17" spans="1:11" ht="24" customHeight="1" x14ac:dyDescent="0.25">
      <c r="A17" s="159"/>
      <c r="B17" s="160"/>
      <c r="C17" s="160"/>
      <c r="D17" s="159"/>
      <c r="E17" s="159"/>
      <c r="F17" s="110" t="s">
        <v>159</v>
      </c>
      <c r="G17" s="117" t="s">
        <v>122</v>
      </c>
      <c r="H17" s="93" t="s">
        <v>117</v>
      </c>
      <c r="I17" s="134">
        <v>3</v>
      </c>
      <c r="J17" s="160"/>
      <c r="K17" s="160"/>
    </row>
    <row r="18" spans="1:11" ht="24" customHeight="1" x14ac:dyDescent="0.25">
      <c r="A18" s="159"/>
      <c r="B18" s="160"/>
      <c r="C18" s="160"/>
      <c r="D18" s="159"/>
      <c r="E18" s="159"/>
      <c r="F18" s="110" t="s">
        <v>160</v>
      </c>
      <c r="G18" s="117" t="s">
        <v>122</v>
      </c>
      <c r="H18" s="93" t="s">
        <v>80</v>
      </c>
      <c r="I18" s="134">
        <v>6</v>
      </c>
      <c r="J18" s="160"/>
      <c r="K18" s="160"/>
    </row>
    <row r="19" spans="1:11" ht="24" customHeight="1" x14ac:dyDescent="0.25">
      <c r="A19" s="134">
        <v>5</v>
      </c>
      <c r="B19" s="135" t="s">
        <v>94</v>
      </c>
      <c r="C19" s="135" t="s">
        <v>129</v>
      </c>
      <c r="D19" s="134" t="s">
        <v>76</v>
      </c>
      <c r="E19" s="134" t="s">
        <v>77</v>
      </c>
      <c r="F19" s="110" t="s">
        <v>220</v>
      </c>
      <c r="G19" s="117" t="s">
        <v>74</v>
      </c>
      <c r="H19" s="93" t="s">
        <v>809</v>
      </c>
      <c r="I19" s="142">
        <v>2</v>
      </c>
      <c r="J19" s="141" t="s">
        <v>79</v>
      </c>
      <c r="K19" s="141" t="s">
        <v>78</v>
      </c>
    </row>
    <row r="20" spans="1:11" ht="24" customHeight="1" x14ac:dyDescent="0.25">
      <c r="A20" s="134">
        <v>6</v>
      </c>
      <c r="B20" s="135" t="s">
        <v>154</v>
      </c>
      <c r="C20" s="135" t="s">
        <v>551</v>
      </c>
      <c r="D20" s="134" t="s">
        <v>293</v>
      </c>
      <c r="E20" s="134" t="s">
        <v>97</v>
      </c>
      <c r="F20" s="121" t="s">
        <v>294</v>
      </c>
      <c r="G20" s="115" t="s">
        <v>295</v>
      </c>
      <c r="H20" s="93" t="s">
        <v>118</v>
      </c>
      <c r="I20" s="131" t="s">
        <v>118</v>
      </c>
      <c r="J20" s="141" t="s">
        <v>98</v>
      </c>
      <c r="K20" s="141" t="s">
        <v>99</v>
      </c>
    </row>
    <row r="21" spans="1:11" s="38" customFormat="1" ht="24" customHeight="1" x14ac:dyDescent="0.25">
      <c r="A21" s="133">
        <v>7</v>
      </c>
      <c r="B21" s="44" t="s">
        <v>296</v>
      </c>
      <c r="C21" s="44" t="s">
        <v>358</v>
      </c>
      <c r="D21" s="133" t="s">
        <v>297</v>
      </c>
      <c r="E21" s="133" t="s">
        <v>39</v>
      </c>
      <c r="F21" s="79" t="s">
        <v>298</v>
      </c>
      <c r="G21" s="114" t="s">
        <v>299</v>
      </c>
      <c r="H21" s="109" t="s">
        <v>118</v>
      </c>
      <c r="I21" s="47" t="s">
        <v>118</v>
      </c>
      <c r="J21" s="55" t="s">
        <v>224</v>
      </c>
      <c r="K21" s="55"/>
    </row>
    <row r="22" spans="1:11" ht="24" customHeight="1" x14ac:dyDescent="0.25">
      <c r="A22" s="134">
        <v>8</v>
      </c>
      <c r="B22" s="135" t="s">
        <v>119</v>
      </c>
      <c r="C22" s="135" t="s">
        <v>552</v>
      </c>
      <c r="D22" s="134" t="s">
        <v>96</v>
      </c>
      <c r="E22" s="134" t="s">
        <v>97</v>
      </c>
      <c r="F22" s="110" t="s">
        <v>255</v>
      </c>
      <c r="G22" s="117" t="s">
        <v>75</v>
      </c>
      <c r="H22" s="93" t="s">
        <v>118</v>
      </c>
      <c r="I22" s="131" t="s">
        <v>118</v>
      </c>
      <c r="J22" s="141" t="s">
        <v>328</v>
      </c>
      <c r="K22" s="141" t="s">
        <v>99</v>
      </c>
    </row>
    <row r="23" spans="1:11" x14ac:dyDescent="0.25">
      <c r="A23" s="159">
        <v>9</v>
      </c>
      <c r="B23" s="160" t="s">
        <v>58</v>
      </c>
      <c r="C23" s="160" t="s">
        <v>59</v>
      </c>
      <c r="D23" s="159" t="s">
        <v>56</v>
      </c>
      <c r="E23" s="159" t="s">
        <v>57</v>
      </c>
      <c r="F23" s="166" t="s">
        <v>163</v>
      </c>
      <c r="G23" s="167" t="s">
        <v>73</v>
      </c>
      <c r="H23" s="93" t="s">
        <v>164</v>
      </c>
      <c r="I23" s="131">
        <v>1</v>
      </c>
      <c r="J23" s="165" t="s">
        <v>166</v>
      </c>
      <c r="K23" s="165" t="s">
        <v>60</v>
      </c>
    </row>
    <row r="24" spans="1:11" x14ac:dyDescent="0.25">
      <c r="A24" s="159"/>
      <c r="B24" s="160"/>
      <c r="C24" s="160"/>
      <c r="D24" s="159"/>
      <c r="E24" s="159"/>
      <c r="F24" s="166"/>
      <c r="G24" s="167"/>
      <c r="H24" s="93" t="s">
        <v>308</v>
      </c>
      <c r="I24" s="131">
        <v>2</v>
      </c>
      <c r="J24" s="165"/>
      <c r="K24" s="165"/>
    </row>
    <row r="25" spans="1:11" x14ac:dyDescent="0.25">
      <c r="A25" s="159"/>
      <c r="B25" s="160"/>
      <c r="C25" s="160"/>
      <c r="D25" s="159"/>
      <c r="E25" s="159"/>
      <c r="F25" s="166"/>
      <c r="G25" s="167"/>
      <c r="H25" s="93" t="s">
        <v>165</v>
      </c>
      <c r="I25" s="131">
        <v>4</v>
      </c>
      <c r="J25" s="165"/>
      <c r="K25" s="165"/>
    </row>
    <row r="26" spans="1:11" x14ac:dyDescent="0.25">
      <c r="A26" s="159"/>
      <c r="B26" s="160"/>
      <c r="C26" s="160"/>
      <c r="D26" s="168"/>
      <c r="E26" s="168"/>
      <c r="F26" s="166" t="s">
        <v>167</v>
      </c>
      <c r="G26" s="168"/>
      <c r="H26" s="93" t="s">
        <v>168</v>
      </c>
      <c r="I26" s="131">
        <v>3</v>
      </c>
      <c r="J26" s="165"/>
      <c r="K26" s="165"/>
    </row>
    <row r="27" spans="1:11" x14ac:dyDescent="0.25">
      <c r="A27" s="159"/>
      <c r="B27" s="160"/>
      <c r="C27" s="160"/>
      <c r="D27" s="168"/>
      <c r="E27" s="168"/>
      <c r="F27" s="166"/>
      <c r="G27" s="168"/>
      <c r="H27" s="93" t="s">
        <v>169</v>
      </c>
      <c r="I27" s="131">
        <v>3</v>
      </c>
      <c r="J27" s="165"/>
      <c r="K27" s="165"/>
    </row>
    <row r="28" spans="1:11" x14ac:dyDescent="0.25">
      <c r="A28" s="159"/>
      <c r="B28" s="160"/>
      <c r="C28" s="160"/>
      <c r="D28" s="168"/>
      <c r="E28" s="168"/>
      <c r="F28" s="166"/>
      <c r="G28" s="168"/>
      <c r="H28" s="93" t="s">
        <v>170</v>
      </c>
      <c r="I28" s="131">
        <v>5</v>
      </c>
      <c r="J28" s="165"/>
      <c r="K28" s="165"/>
    </row>
    <row r="29" spans="1:11" x14ac:dyDescent="0.25">
      <c r="A29" s="159"/>
      <c r="B29" s="160"/>
      <c r="C29" s="160"/>
      <c r="D29" s="168"/>
      <c r="E29" s="168"/>
      <c r="F29" s="166" t="s">
        <v>171</v>
      </c>
      <c r="G29" s="168"/>
      <c r="H29" s="93" t="s">
        <v>172</v>
      </c>
      <c r="I29" s="131">
        <v>2</v>
      </c>
      <c r="J29" s="165"/>
      <c r="K29" s="165"/>
    </row>
    <row r="30" spans="1:11" x14ac:dyDescent="0.25">
      <c r="A30" s="159"/>
      <c r="B30" s="160"/>
      <c r="C30" s="160"/>
      <c r="D30" s="168"/>
      <c r="E30" s="168"/>
      <c r="F30" s="166"/>
      <c r="G30" s="168"/>
      <c r="H30" s="93" t="s">
        <v>173</v>
      </c>
      <c r="I30" s="131">
        <v>4</v>
      </c>
      <c r="J30" s="165"/>
      <c r="K30" s="165"/>
    </row>
    <row r="31" spans="1:11" x14ac:dyDescent="0.25">
      <c r="A31" s="159"/>
      <c r="B31" s="160"/>
      <c r="C31" s="160"/>
      <c r="D31" s="168"/>
      <c r="E31" s="168"/>
      <c r="F31" s="166" t="s">
        <v>813</v>
      </c>
      <c r="G31" s="168"/>
      <c r="H31" s="93" t="s">
        <v>174</v>
      </c>
      <c r="I31" s="131">
        <v>2</v>
      </c>
      <c r="J31" s="165"/>
      <c r="K31" s="165"/>
    </row>
    <row r="32" spans="1:11" x14ac:dyDescent="0.25">
      <c r="A32" s="159"/>
      <c r="B32" s="160"/>
      <c r="C32" s="160"/>
      <c r="D32" s="168"/>
      <c r="E32" s="168"/>
      <c r="F32" s="166"/>
      <c r="G32" s="168"/>
      <c r="H32" s="93" t="s">
        <v>175</v>
      </c>
      <c r="I32" s="131">
        <v>6</v>
      </c>
      <c r="J32" s="165"/>
      <c r="K32" s="165"/>
    </row>
    <row r="33" spans="1:11" x14ac:dyDescent="0.25">
      <c r="A33" s="159"/>
      <c r="B33" s="160"/>
      <c r="C33" s="160"/>
      <c r="D33" s="168"/>
      <c r="E33" s="168"/>
      <c r="F33" s="166" t="s">
        <v>335</v>
      </c>
      <c r="G33" s="168"/>
      <c r="H33" s="93" t="s">
        <v>176</v>
      </c>
      <c r="I33" s="131">
        <v>1</v>
      </c>
      <c r="J33" s="165"/>
      <c r="K33" s="165"/>
    </row>
    <row r="34" spans="1:11" x14ac:dyDescent="0.25">
      <c r="A34" s="159"/>
      <c r="B34" s="160"/>
      <c r="C34" s="160"/>
      <c r="D34" s="168"/>
      <c r="E34" s="168"/>
      <c r="F34" s="166"/>
      <c r="G34" s="168"/>
      <c r="H34" s="93" t="s">
        <v>177</v>
      </c>
      <c r="I34" s="131">
        <v>1</v>
      </c>
      <c r="J34" s="165"/>
      <c r="K34" s="165"/>
    </row>
    <row r="35" spans="1:11" x14ac:dyDescent="0.25">
      <c r="A35" s="159"/>
      <c r="B35" s="160"/>
      <c r="C35" s="160"/>
      <c r="D35" s="168"/>
      <c r="E35" s="168"/>
      <c r="F35" s="166"/>
      <c r="G35" s="168"/>
      <c r="H35" s="93" t="s">
        <v>178</v>
      </c>
      <c r="I35" s="131">
        <v>1</v>
      </c>
      <c r="J35" s="165"/>
      <c r="K35" s="165"/>
    </row>
    <row r="36" spans="1:11" x14ac:dyDescent="0.25">
      <c r="A36" s="159"/>
      <c r="B36" s="160"/>
      <c r="C36" s="160"/>
      <c r="D36" s="168"/>
      <c r="E36" s="168"/>
      <c r="F36" s="172" t="s">
        <v>254</v>
      </c>
      <c r="G36" s="168"/>
      <c r="H36" s="93" t="s">
        <v>179</v>
      </c>
      <c r="I36" s="131">
        <v>1</v>
      </c>
      <c r="J36" s="165"/>
      <c r="K36" s="165"/>
    </row>
    <row r="37" spans="1:11" ht="34.5" customHeight="1" x14ac:dyDescent="0.25">
      <c r="A37" s="159"/>
      <c r="B37" s="160"/>
      <c r="C37" s="160"/>
      <c r="D37" s="168"/>
      <c r="E37" s="168"/>
      <c r="F37" s="166"/>
      <c r="G37" s="168"/>
      <c r="H37" s="93" t="s">
        <v>180</v>
      </c>
      <c r="I37" s="142">
        <v>2</v>
      </c>
      <c r="J37" s="165"/>
      <c r="K37" s="165"/>
    </row>
    <row r="38" spans="1:11" ht="81.75" customHeight="1" x14ac:dyDescent="0.25">
      <c r="A38" s="134">
        <v>10</v>
      </c>
      <c r="B38" s="135" t="s">
        <v>155</v>
      </c>
      <c r="C38" s="135" t="s">
        <v>608</v>
      </c>
      <c r="D38" s="134" t="s">
        <v>102</v>
      </c>
      <c r="E38" s="134" t="s">
        <v>103</v>
      </c>
      <c r="F38" s="125" t="s">
        <v>495</v>
      </c>
      <c r="G38" s="117" t="s">
        <v>123</v>
      </c>
      <c r="H38" s="93" t="s">
        <v>484</v>
      </c>
      <c r="I38" s="142">
        <v>2</v>
      </c>
      <c r="J38" s="141" t="s">
        <v>609</v>
      </c>
      <c r="K38" s="141" t="s">
        <v>610</v>
      </c>
    </row>
    <row r="39" spans="1:11" s="38" customFormat="1" ht="32.25" customHeight="1" x14ac:dyDescent="0.25">
      <c r="A39" s="133">
        <v>11</v>
      </c>
      <c r="B39" s="44" t="s">
        <v>271</v>
      </c>
      <c r="C39" s="44" t="s">
        <v>528</v>
      </c>
      <c r="D39" s="133" t="s">
        <v>273</v>
      </c>
      <c r="E39" s="133" t="s">
        <v>274</v>
      </c>
      <c r="F39" s="111"/>
      <c r="G39" s="84" t="s">
        <v>225</v>
      </c>
      <c r="H39" s="109"/>
      <c r="I39" s="47"/>
      <c r="J39" s="55" t="s">
        <v>276</v>
      </c>
      <c r="K39" s="55" t="s">
        <v>275</v>
      </c>
    </row>
    <row r="40" spans="1:11" s="38" customFormat="1" x14ac:dyDescent="0.25">
      <c r="A40" s="175">
        <v>12</v>
      </c>
      <c r="B40" s="161" t="s">
        <v>732</v>
      </c>
      <c r="C40" s="160" t="s">
        <v>690</v>
      </c>
      <c r="D40" s="159" t="s">
        <v>106</v>
      </c>
      <c r="E40" s="159" t="s">
        <v>107</v>
      </c>
      <c r="F40" s="126" t="s">
        <v>500</v>
      </c>
      <c r="G40" s="167" t="s">
        <v>684</v>
      </c>
      <c r="H40" s="109" t="s">
        <v>488</v>
      </c>
      <c r="I40" s="47">
        <v>1</v>
      </c>
      <c r="J40" s="160" t="s">
        <v>270</v>
      </c>
      <c r="K40" s="165" t="s">
        <v>189</v>
      </c>
    </row>
    <row r="41" spans="1:11" s="38" customFormat="1" x14ac:dyDescent="0.25">
      <c r="A41" s="175"/>
      <c r="B41" s="160"/>
      <c r="C41" s="160"/>
      <c r="D41" s="159"/>
      <c r="E41" s="159"/>
      <c r="F41" s="126" t="s">
        <v>694</v>
      </c>
      <c r="G41" s="167"/>
      <c r="H41" s="109" t="s">
        <v>489</v>
      </c>
      <c r="I41" s="47">
        <v>1</v>
      </c>
      <c r="J41" s="160"/>
      <c r="K41" s="165"/>
    </row>
    <row r="42" spans="1:11" s="38" customFormat="1" x14ac:dyDescent="0.25">
      <c r="A42" s="175"/>
      <c r="B42" s="160"/>
      <c r="C42" s="160"/>
      <c r="D42" s="159"/>
      <c r="E42" s="159"/>
      <c r="F42" s="126" t="s">
        <v>695</v>
      </c>
      <c r="G42" s="167"/>
      <c r="H42" s="109" t="s">
        <v>490</v>
      </c>
      <c r="I42" s="47">
        <v>1</v>
      </c>
      <c r="J42" s="160"/>
      <c r="K42" s="165"/>
    </row>
    <row r="43" spans="1:11" s="38" customFormat="1" x14ac:dyDescent="0.25">
      <c r="A43" s="175"/>
      <c r="B43" s="160"/>
      <c r="C43" s="160"/>
      <c r="D43" s="159"/>
      <c r="E43" s="159"/>
      <c r="F43" s="126" t="s">
        <v>793</v>
      </c>
      <c r="G43" s="167"/>
      <c r="H43" s="109" t="s">
        <v>491</v>
      </c>
      <c r="I43" s="47">
        <v>2</v>
      </c>
      <c r="J43" s="160"/>
      <c r="K43" s="165"/>
    </row>
    <row r="44" spans="1:11" s="38" customFormat="1" x14ac:dyDescent="0.25">
      <c r="A44" s="175"/>
      <c r="B44" s="160"/>
      <c r="C44" s="160"/>
      <c r="D44" s="159"/>
      <c r="E44" s="159"/>
      <c r="F44" s="126" t="s">
        <v>696</v>
      </c>
      <c r="G44" s="167"/>
      <c r="H44" s="109" t="s">
        <v>492</v>
      </c>
      <c r="I44" s="47">
        <v>2</v>
      </c>
      <c r="J44" s="160"/>
      <c r="K44" s="165"/>
    </row>
    <row r="45" spans="1:11" s="38" customFormat="1" x14ac:dyDescent="0.25">
      <c r="A45" s="175"/>
      <c r="B45" s="160"/>
      <c r="C45" s="160"/>
      <c r="D45" s="159"/>
      <c r="E45" s="159"/>
      <c r="F45" s="126" t="s">
        <v>499</v>
      </c>
      <c r="G45" s="167"/>
      <c r="H45" s="109" t="s">
        <v>494</v>
      </c>
      <c r="I45" s="47">
        <v>3</v>
      </c>
      <c r="J45" s="160"/>
      <c r="K45" s="165"/>
    </row>
    <row r="46" spans="1:11" x14ac:dyDescent="0.25">
      <c r="A46" s="175"/>
      <c r="B46" s="160"/>
      <c r="C46" s="160"/>
      <c r="D46" s="159"/>
      <c r="E46" s="159"/>
      <c r="F46" s="126" t="s">
        <v>499</v>
      </c>
      <c r="G46" s="167"/>
      <c r="H46" s="109" t="s">
        <v>493</v>
      </c>
      <c r="I46" s="142">
        <v>3</v>
      </c>
      <c r="J46" s="160"/>
      <c r="K46" s="165"/>
    </row>
    <row r="47" spans="1:11" x14ac:dyDescent="0.25">
      <c r="A47" s="159">
        <v>13</v>
      </c>
      <c r="B47" s="160" t="s">
        <v>47</v>
      </c>
      <c r="C47" s="160" t="s">
        <v>192</v>
      </c>
      <c r="D47" s="159" t="s">
        <v>48</v>
      </c>
      <c r="E47" s="162" t="s">
        <v>304</v>
      </c>
      <c r="F47" s="110" t="s">
        <v>124</v>
      </c>
      <c r="G47" s="117" t="s">
        <v>75</v>
      </c>
      <c r="H47" s="110" t="s">
        <v>190</v>
      </c>
      <c r="I47" s="142">
        <v>4</v>
      </c>
      <c r="J47" s="160" t="s">
        <v>199</v>
      </c>
      <c r="K47" s="165" t="s">
        <v>193</v>
      </c>
    </row>
    <row r="48" spans="1:11" x14ac:dyDescent="0.25">
      <c r="A48" s="159"/>
      <c r="B48" s="160"/>
      <c r="C48" s="160"/>
      <c r="D48" s="159"/>
      <c r="E48" s="159"/>
      <c r="F48" s="110" t="s">
        <v>125</v>
      </c>
      <c r="G48" s="117" t="s">
        <v>75</v>
      </c>
      <c r="H48" s="110" t="s">
        <v>118</v>
      </c>
      <c r="I48" s="142" t="s">
        <v>191</v>
      </c>
      <c r="J48" s="160"/>
      <c r="K48" s="165"/>
    </row>
    <row r="49" spans="1:11" ht="27.75" customHeight="1" x14ac:dyDescent="0.25">
      <c r="A49" s="134">
        <v>14</v>
      </c>
      <c r="B49" s="135" t="s">
        <v>142</v>
      </c>
      <c r="C49" s="135" t="s">
        <v>204</v>
      </c>
      <c r="D49" s="134" t="s">
        <v>140</v>
      </c>
      <c r="E49" s="131" t="s">
        <v>307</v>
      </c>
      <c r="F49" s="110" t="s">
        <v>253</v>
      </c>
      <c r="G49" s="117" t="s">
        <v>73</v>
      </c>
      <c r="H49" s="110" t="s">
        <v>207</v>
      </c>
      <c r="I49" s="142">
        <v>1</v>
      </c>
      <c r="J49" s="141" t="s">
        <v>206</v>
      </c>
      <c r="K49" s="141" t="s">
        <v>205</v>
      </c>
    </row>
    <row r="50" spans="1:11" ht="23.25" customHeight="1" x14ac:dyDescent="0.25">
      <c r="A50" s="159">
        <v>15</v>
      </c>
      <c r="B50" s="35" t="s">
        <v>211</v>
      </c>
      <c r="C50" s="35" t="s">
        <v>212</v>
      </c>
      <c r="D50" s="36" t="s">
        <v>213</v>
      </c>
      <c r="E50" s="37" t="s">
        <v>300</v>
      </c>
      <c r="F50" s="127" t="s">
        <v>327</v>
      </c>
      <c r="G50" s="88" t="s">
        <v>225</v>
      </c>
      <c r="H50" s="110" t="s">
        <v>336</v>
      </c>
      <c r="I50" s="142">
        <v>3</v>
      </c>
      <c r="J50" s="165" t="s">
        <v>329</v>
      </c>
      <c r="K50" s="165"/>
    </row>
    <row r="51" spans="1:11" ht="25.5" customHeight="1" x14ac:dyDescent="0.25">
      <c r="A51" s="159"/>
      <c r="B51" s="35" t="s">
        <v>211</v>
      </c>
      <c r="C51" s="35" t="s">
        <v>212</v>
      </c>
      <c r="D51" s="36" t="s">
        <v>213</v>
      </c>
      <c r="E51" s="37" t="s">
        <v>300</v>
      </c>
      <c r="F51" s="127" t="s">
        <v>327</v>
      </c>
      <c r="G51" s="88" t="s">
        <v>225</v>
      </c>
      <c r="H51" s="110" t="s">
        <v>337</v>
      </c>
      <c r="I51" s="142">
        <v>1</v>
      </c>
      <c r="J51" s="165"/>
      <c r="K51" s="165"/>
    </row>
    <row r="52" spans="1:11" ht="26.25" customHeight="1" x14ac:dyDescent="0.25">
      <c r="A52" s="134">
        <v>16</v>
      </c>
      <c r="B52" s="35" t="s">
        <v>221</v>
      </c>
      <c r="C52" s="35" t="s">
        <v>222</v>
      </c>
      <c r="D52" s="36" t="s">
        <v>223</v>
      </c>
      <c r="E52" s="37" t="s">
        <v>248</v>
      </c>
      <c r="F52" s="127" t="s">
        <v>252</v>
      </c>
      <c r="G52" s="36" t="s">
        <v>203</v>
      </c>
      <c r="H52" s="110"/>
      <c r="I52" s="142"/>
      <c r="J52" s="141" t="s">
        <v>214</v>
      </c>
      <c r="K52" s="141"/>
    </row>
    <row r="53" spans="1:11" ht="30" customHeight="1" x14ac:dyDescent="0.25">
      <c r="A53" s="134">
        <v>17</v>
      </c>
      <c r="B53" s="135" t="s">
        <v>63</v>
      </c>
      <c r="C53" s="135" t="s">
        <v>247</v>
      </c>
      <c r="D53" s="133" t="s">
        <v>228</v>
      </c>
      <c r="E53" s="134" t="s">
        <v>65</v>
      </c>
      <c r="F53" s="110" t="s">
        <v>251</v>
      </c>
      <c r="G53" s="117" t="s">
        <v>330</v>
      </c>
      <c r="H53" s="102" t="s">
        <v>246</v>
      </c>
      <c r="I53" s="134">
        <v>3</v>
      </c>
      <c r="J53" s="141" t="s">
        <v>66</v>
      </c>
      <c r="K53" s="141" t="s">
        <v>144</v>
      </c>
    </row>
    <row r="54" spans="1:11" ht="30" customHeight="1" x14ac:dyDescent="0.25">
      <c r="A54" s="159">
        <v>18</v>
      </c>
      <c r="B54" s="160" t="s">
        <v>135</v>
      </c>
      <c r="C54" s="160" t="s">
        <v>481</v>
      </c>
      <c r="D54" s="159" t="s">
        <v>136</v>
      </c>
      <c r="E54" s="159" t="s">
        <v>137</v>
      </c>
      <c r="F54" s="166" t="s">
        <v>234</v>
      </c>
      <c r="G54" s="167" t="s">
        <v>188</v>
      </c>
      <c r="H54" s="102" t="s">
        <v>235</v>
      </c>
      <c r="I54" s="134">
        <v>1</v>
      </c>
      <c r="J54" s="165" t="s">
        <v>482</v>
      </c>
      <c r="K54" s="165" t="s">
        <v>152</v>
      </c>
    </row>
    <row r="55" spans="1:11" ht="30" customHeight="1" x14ac:dyDescent="0.25">
      <c r="A55" s="159"/>
      <c r="B55" s="160"/>
      <c r="C55" s="160"/>
      <c r="D55" s="159"/>
      <c r="E55" s="159"/>
      <c r="F55" s="166"/>
      <c r="G55" s="167"/>
      <c r="H55" s="102" t="s">
        <v>236</v>
      </c>
      <c r="I55" s="134">
        <v>1</v>
      </c>
      <c r="J55" s="165"/>
      <c r="K55" s="165"/>
    </row>
    <row r="56" spans="1:11" ht="30" customHeight="1" x14ac:dyDescent="0.25">
      <c r="A56" s="159"/>
      <c r="B56" s="160"/>
      <c r="C56" s="160"/>
      <c r="D56" s="159"/>
      <c r="E56" s="159"/>
      <c r="F56" s="166"/>
      <c r="G56" s="167"/>
      <c r="H56" s="102" t="s">
        <v>237</v>
      </c>
      <c r="I56" s="134">
        <v>3</v>
      </c>
      <c r="J56" s="165"/>
      <c r="K56" s="165"/>
    </row>
    <row r="57" spans="1:11" ht="30" customHeight="1" x14ac:dyDescent="0.25">
      <c r="A57" s="159"/>
      <c r="B57" s="160"/>
      <c r="C57" s="160"/>
      <c r="D57" s="159"/>
      <c r="E57" s="159"/>
      <c r="F57" s="166" t="s">
        <v>238</v>
      </c>
      <c r="G57" s="167" t="s">
        <v>158</v>
      </c>
      <c r="H57" s="102" t="s">
        <v>239</v>
      </c>
      <c r="I57" s="134">
        <v>1</v>
      </c>
      <c r="J57" s="165"/>
      <c r="K57" s="165"/>
    </row>
    <row r="58" spans="1:11" ht="30" customHeight="1" x14ac:dyDescent="0.25">
      <c r="A58" s="159"/>
      <c r="B58" s="160"/>
      <c r="C58" s="160"/>
      <c r="D58" s="159"/>
      <c r="E58" s="159"/>
      <c r="F58" s="166"/>
      <c r="G58" s="167"/>
      <c r="H58" s="102" t="s">
        <v>244</v>
      </c>
      <c r="I58" s="134">
        <v>2</v>
      </c>
      <c r="J58" s="165"/>
      <c r="K58" s="165"/>
    </row>
    <row r="59" spans="1:11" ht="30" customHeight="1" x14ac:dyDescent="0.25">
      <c r="A59" s="159"/>
      <c r="B59" s="160"/>
      <c r="C59" s="160"/>
      <c r="D59" s="159"/>
      <c r="E59" s="159"/>
      <c r="F59" s="166"/>
      <c r="G59" s="167"/>
      <c r="H59" s="102" t="s">
        <v>501</v>
      </c>
      <c r="I59" s="134">
        <v>2</v>
      </c>
      <c r="J59" s="165"/>
      <c r="K59" s="165"/>
    </row>
    <row r="60" spans="1:11" ht="30" customHeight="1" x14ac:dyDescent="0.25">
      <c r="A60" s="159"/>
      <c r="B60" s="160"/>
      <c r="C60" s="160"/>
      <c r="D60" s="159"/>
      <c r="E60" s="159"/>
      <c r="F60" s="166"/>
      <c r="G60" s="167"/>
      <c r="H60" s="102" t="s">
        <v>245</v>
      </c>
      <c r="I60" s="134">
        <v>3</v>
      </c>
      <c r="J60" s="165"/>
      <c r="K60" s="165"/>
    </row>
    <row r="61" spans="1:11" ht="30" customHeight="1" x14ac:dyDescent="0.25">
      <c r="A61" s="159"/>
      <c r="B61" s="160"/>
      <c r="C61" s="160"/>
      <c r="D61" s="159"/>
      <c r="E61" s="159"/>
      <c r="F61" s="166" t="s">
        <v>232</v>
      </c>
      <c r="G61" s="167" t="s">
        <v>158</v>
      </c>
      <c r="H61" s="102" t="s">
        <v>233</v>
      </c>
      <c r="I61" s="134">
        <v>1</v>
      </c>
      <c r="J61" s="165"/>
      <c r="K61" s="165"/>
    </row>
    <row r="62" spans="1:11" ht="30" customHeight="1" x14ac:dyDescent="0.25">
      <c r="A62" s="159"/>
      <c r="B62" s="160"/>
      <c r="C62" s="160"/>
      <c r="D62" s="159"/>
      <c r="E62" s="159"/>
      <c r="F62" s="166"/>
      <c r="G62" s="167"/>
      <c r="H62" s="102" t="s">
        <v>250</v>
      </c>
      <c r="I62" s="134">
        <v>1</v>
      </c>
      <c r="J62" s="165"/>
      <c r="K62" s="165"/>
    </row>
    <row r="63" spans="1:11" ht="30" customHeight="1" x14ac:dyDescent="0.25">
      <c r="A63" s="159"/>
      <c r="B63" s="160"/>
      <c r="C63" s="160"/>
      <c r="D63" s="159"/>
      <c r="E63" s="159"/>
      <c r="F63" s="166" t="s">
        <v>402</v>
      </c>
      <c r="G63" s="167" t="s">
        <v>158</v>
      </c>
      <c r="H63" s="102" t="s">
        <v>240</v>
      </c>
      <c r="I63" s="134">
        <v>1</v>
      </c>
      <c r="J63" s="165"/>
      <c r="K63" s="165"/>
    </row>
    <row r="64" spans="1:11" ht="30" customHeight="1" x14ac:dyDescent="0.25">
      <c r="A64" s="159"/>
      <c r="B64" s="160"/>
      <c r="C64" s="160"/>
      <c r="D64" s="159"/>
      <c r="E64" s="159"/>
      <c r="F64" s="166"/>
      <c r="G64" s="167"/>
      <c r="H64" s="102" t="s">
        <v>241</v>
      </c>
      <c r="I64" s="134">
        <v>1</v>
      </c>
      <c r="J64" s="165"/>
      <c r="K64" s="165"/>
    </row>
    <row r="65" spans="1:11" ht="30" customHeight="1" x14ac:dyDescent="0.25">
      <c r="A65" s="159"/>
      <c r="B65" s="160"/>
      <c r="C65" s="160"/>
      <c r="D65" s="159"/>
      <c r="E65" s="159"/>
      <c r="F65" s="166"/>
      <c r="G65" s="167"/>
      <c r="H65" s="102" t="s">
        <v>242</v>
      </c>
      <c r="I65" s="134">
        <v>3</v>
      </c>
      <c r="J65" s="165"/>
      <c r="K65" s="165"/>
    </row>
    <row r="66" spans="1:11" ht="30" customHeight="1" x14ac:dyDescent="0.25">
      <c r="A66" s="159"/>
      <c r="B66" s="160"/>
      <c r="C66" s="160"/>
      <c r="D66" s="159"/>
      <c r="E66" s="159"/>
      <c r="F66" s="166"/>
      <c r="G66" s="167"/>
      <c r="H66" s="102" t="s">
        <v>243</v>
      </c>
      <c r="I66" s="134">
        <v>3</v>
      </c>
      <c r="J66" s="165"/>
      <c r="K66" s="165"/>
    </row>
    <row r="67" spans="1:11" ht="30" customHeight="1" x14ac:dyDescent="0.25">
      <c r="A67" s="159"/>
      <c r="B67" s="160"/>
      <c r="C67" s="160"/>
      <c r="D67" s="159"/>
      <c r="E67" s="159"/>
      <c r="F67" s="166" t="s">
        <v>403</v>
      </c>
      <c r="G67" s="167" t="s">
        <v>73</v>
      </c>
      <c r="H67" s="102" t="s">
        <v>480</v>
      </c>
      <c r="I67" s="134">
        <v>1</v>
      </c>
      <c r="J67" s="165"/>
      <c r="K67" s="165"/>
    </row>
    <row r="68" spans="1:11" ht="30" customHeight="1" x14ac:dyDescent="0.25">
      <c r="A68" s="159"/>
      <c r="B68" s="160"/>
      <c r="C68" s="160"/>
      <c r="D68" s="159"/>
      <c r="E68" s="159"/>
      <c r="F68" s="166"/>
      <c r="G68" s="167"/>
      <c r="H68" s="102" t="s">
        <v>479</v>
      </c>
      <c r="I68" s="134">
        <v>1</v>
      </c>
      <c r="J68" s="165"/>
      <c r="K68" s="165"/>
    </row>
    <row r="69" spans="1:11" ht="30" customHeight="1" x14ac:dyDescent="0.25">
      <c r="A69" s="159"/>
      <c r="B69" s="160"/>
      <c r="C69" s="160"/>
      <c r="D69" s="159"/>
      <c r="E69" s="159"/>
      <c r="F69" s="166"/>
      <c r="G69" s="167"/>
      <c r="H69" s="102" t="s">
        <v>401</v>
      </c>
      <c r="I69" s="134">
        <v>1</v>
      </c>
      <c r="J69" s="165"/>
      <c r="K69" s="165"/>
    </row>
    <row r="70" spans="1:11" ht="24.75" customHeight="1" x14ac:dyDescent="0.25">
      <c r="A70" s="134">
        <v>19</v>
      </c>
      <c r="B70" s="135" t="s">
        <v>143</v>
      </c>
      <c r="C70" s="135" t="s">
        <v>151</v>
      </c>
      <c r="D70" s="134" t="s">
        <v>140</v>
      </c>
      <c r="E70" s="131" t="s">
        <v>306</v>
      </c>
      <c r="F70" s="110" t="s">
        <v>141</v>
      </c>
      <c r="G70" s="117" t="s">
        <v>73</v>
      </c>
      <c r="H70" s="110" t="s">
        <v>301</v>
      </c>
      <c r="I70" s="142">
        <v>1</v>
      </c>
      <c r="J70" s="141" t="s">
        <v>258</v>
      </c>
      <c r="K70" s="141" t="s">
        <v>257</v>
      </c>
    </row>
    <row r="71" spans="1:11" ht="24.75" customHeight="1" x14ac:dyDescent="0.25">
      <c r="A71" s="134">
        <v>20</v>
      </c>
      <c r="B71" s="135" t="s">
        <v>145</v>
      </c>
      <c r="C71" s="135" t="s">
        <v>340</v>
      </c>
      <c r="D71" s="134" t="s">
        <v>140</v>
      </c>
      <c r="E71" s="131" t="s">
        <v>306</v>
      </c>
      <c r="F71" s="110" t="s">
        <v>141</v>
      </c>
      <c r="G71" s="117" t="s">
        <v>73</v>
      </c>
      <c r="H71" s="110" t="s">
        <v>343</v>
      </c>
      <c r="I71" s="142">
        <v>1</v>
      </c>
      <c r="J71" s="143" t="s">
        <v>342</v>
      </c>
      <c r="K71" s="141" t="s">
        <v>341</v>
      </c>
    </row>
    <row r="72" spans="1:11" ht="24.75" customHeight="1" x14ac:dyDescent="0.25">
      <c r="A72" s="134">
        <v>21</v>
      </c>
      <c r="B72" s="135" t="s">
        <v>146</v>
      </c>
      <c r="C72" s="135" t="s">
        <v>147</v>
      </c>
      <c r="D72" s="134" t="s">
        <v>140</v>
      </c>
      <c r="E72" s="131" t="s">
        <v>305</v>
      </c>
      <c r="F72" s="121" t="s">
        <v>141</v>
      </c>
      <c r="G72" s="117" t="s">
        <v>73</v>
      </c>
      <c r="H72" s="110" t="s">
        <v>338</v>
      </c>
      <c r="I72" s="142">
        <v>1</v>
      </c>
      <c r="J72" s="135" t="s">
        <v>345</v>
      </c>
      <c r="K72" s="141" t="s">
        <v>344</v>
      </c>
    </row>
    <row r="73" spans="1:11" ht="32.25" customHeight="1" x14ac:dyDescent="0.25">
      <c r="A73" s="134">
        <v>22</v>
      </c>
      <c r="B73" s="44" t="s">
        <v>280</v>
      </c>
      <c r="C73" s="44" t="s">
        <v>359</v>
      </c>
      <c r="D73" s="133" t="s">
        <v>286</v>
      </c>
      <c r="E73" s="47" t="s">
        <v>39</v>
      </c>
      <c r="F73" s="79" t="s">
        <v>278</v>
      </c>
      <c r="G73" s="84" t="s">
        <v>277</v>
      </c>
      <c r="H73" s="111" t="s">
        <v>118</v>
      </c>
      <c r="I73" s="142" t="s">
        <v>118</v>
      </c>
      <c r="J73" s="141" t="s">
        <v>282</v>
      </c>
      <c r="K73" s="141" t="s">
        <v>281</v>
      </c>
    </row>
    <row r="74" spans="1:11" ht="37.5" customHeight="1" x14ac:dyDescent="0.25">
      <c r="A74" s="159">
        <v>23</v>
      </c>
      <c r="B74" s="160" t="s">
        <v>202</v>
      </c>
      <c r="C74" s="160" t="s">
        <v>195</v>
      </c>
      <c r="D74" s="159" t="s">
        <v>196</v>
      </c>
      <c r="E74" s="162" t="s">
        <v>197</v>
      </c>
      <c r="F74" s="121" t="s">
        <v>356</v>
      </c>
      <c r="G74" s="117" t="s">
        <v>75</v>
      </c>
      <c r="H74" s="110" t="s">
        <v>339</v>
      </c>
      <c r="I74" s="142" t="s">
        <v>339</v>
      </c>
      <c r="J74" s="160" t="s">
        <v>200</v>
      </c>
      <c r="K74" s="169" t="s">
        <v>198</v>
      </c>
    </row>
    <row r="75" spans="1:11" ht="33" customHeight="1" x14ac:dyDescent="0.25">
      <c r="A75" s="159"/>
      <c r="B75" s="160"/>
      <c r="C75" s="160"/>
      <c r="D75" s="159"/>
      <c r="E75" s="162"/>
      <c r="F75" s="121" t="s">
        <v>256</v>
      </c>
      <c r="G75" s="117" t="s">
        <v>75</v>
      </c>
      <c r="H75" s="110" t="s">
        <v>339</v>
      </c>
      <c r="I75" s="142" t="s">
        <v>339</v>
      </c>
      <c r="J75" s="160"/>
      <c r="K75" s="169"/>
    </row>
    <row r="76" spans="1:11" ht="33" customHeight="1" x14ac:dyDescent="0.25">
      <c r="A76" s="134">
        <v>24</v>
      </c>
      <c r="B76" s="135" t="s">
        <v>317</v>
      </c>
      <c r="C76" s="135" t="s">
        <v>318</v>
      </c>
      <c r="D76" s="134" t="s">
        <v>319</v>
      </c>
      <c r="E76" s="134" t="s">
        <v>107</v>
      </c>
      <c r="F76" s="121" t="s">
        <v>320</v>
      </c>
      <c r="G76" s="117" t="s">
        <v>73</v>
      </c>
      <c r="H76" s="110" t="s">
        <v>339</v>
      </c>
      <c r="I76" s="142" t="s">
        <v>339</v>
      </c>
      <c r="J76" s="135" t="s">
        <v>322</v>
      </c>
      <c r="K76" s="135" t="s">
        <v>321</v>
      </c>
    </row>
    <row r="77" spans="1:11" ht="33" customHeight="1" x14ac:dyDescent="0.25">
      <c r="A77" s="134">
        <v>25</v>
      </c>
      <c r="B77" s="135" t="s">
        <v>283</v>
      </c>
      <c r="C77" s="135" t="s">
        <v>350</v>
      </c>
      <c r="D77" s="133" t="s">
        <v>228</v>
      </c>
      <c r="E77" s="134" t="s">
        <v>65</v>
      </c>
      <c r="F77" s="121" t="s">
        <v>251</v>
      </c>
      <c r="G77" s="117" t="s">
        <v>325</v>
      </c>
      <c r="H77" s="110" t="s">
        <v>339</v>
      </c>
      <c r="I77" s="142" t="s">
        <v>339</v>
      </c>
      <c r="J77" s="135" t="s">
        <v>324</v>
      </c>
      <c r="K77" s="135" t="s">
        <v>323</v>
      </c>
    </row>
    <row r="78" spans="1:11" ht="82.5" x14ac:dyDescent="0.25">
      <c r="A78" s="159">
        <v>26</v>
      </c>
      <c r="B78" s="160" t="s">
        <v>108</v>
      </c>
      <c r="C78" s="160" t="s">
        <v>109</v>
      </c>
      <c r="D78" s="159" t="s">
        <v>110</v>
      </c>
      <c r="E78" s="159" t="s">
        <v>107</v>
      </c>
      <c r="F78" s="122" t="s">
        <v>641</v>
      </c>
      <c r="G78" s="167" t="s">
        <v>357</v>
      </c>
      <c r="H78" s="110" t="s">
        <v>348</v>
      </c>
      <c r="I78" s="142">
        <v>2</v>
      </c>
      <c r="J78" s="160" t="s">
        <v>578</v>
      </c>
      <c r="K78" s="160" t="s">
        <v>134</v>
      </c>
    </row>
    <row r="79" spans="1:11" ht="82.5" x14ac:dyDescent="0.25">
      <c r="A79" s="159"/>
      <c r="B79" s="160"/>
      <c r="C79" s="160"/>
      <c r="D79" s="159"/>
      <c r="E79" s="159"/>
      <c r="F79" s="122" t="s">
        <v>642</v>
      </c>
      <c r="G79" s="167"/>
      <c r="H79" s="110" t="s">
        <v>349</v>
      </c>
      <c r="I79" s="142">
        <v>3</v>
      </c>
      <c r="J79" s="160"/>
      <c r="K79" s="160"/>
    </row>
    <row r="80" spans="1:11" ht="31.5" customHeight="1" x14ac:dyDescent="0.25">
      <c r="A80" s="134">
        <v>27</v>
      </c>
      <c r="B80" s="135" t="s">
        <v>181</v>
      </c>
      <c r="C80" s="135" t="s">
        <v>353</v>
      </c>
      <c r="D80" s="134" t="s">
        <v>183</v>
      </c>
      <c r="E80" s="134" t="s">
        <v>184</v>
      </c>
      <c r="F80" s="121" t="s">
        <v>185</v>
      </c>
      <c r="G80" s="115" t="s">
        <v>203</v>
      </c>
      <c r="H80" s="102" t="s">
        <v>808</v>
      </c>
      <c r="I80" s="142">
        <v>1</v>
      </c>
      <c r="J80" s="135" t="s">
        <v>187</v>
      </c>
      <c r="K80" s="135" t="s">
        <v>186</v>
      </c>
    </row>
    <row r="81" spans="1:11" ht="31.5" customHeight="1" x14ac:dyDescent="0.25">
      <c r="A81" s="134">
        <v>28</v>
      </c>
      <c r="B81" s="135" t="s">
        <v>367</v>
      </c>
      <c r="C81" s="135" t="s">
        <v>425</v>
      </c>
      <c r="D81" s="134" t="s">
        <v>25</v>
      </c>
      <c r="E81" s="134" t="s">
        <v>369</v>
      </c>
      <c r="F81" s="121" t="s">
        <v>370</v>
      </c>
      <c r="G81" s="115" t="s">
        <v>73</v>
      </c>
      <c r="H81" s="102" t="s">
        <v>429</v>
      </c>
      <c r="I81" s="142">
        <v>4</v>
      </c>
      <c r="J81" s="135" t="s">
        <v>427</v>
      </c>
      <c r="K81" s="135" t="s">
        <v>426</v>
      </c>
    </row>
    <row r="82" spans="1:11" ht="31.5" customHeight="1" x14ac:dyDescent="0.25">
      <c r="A82" s="159">
        <v>29</v>
      </c>
      <c r="B82" s="160" t="s">
        <v>612</v>
      </c>
      <c r="C82" s="160" t="s">
        <v>597</v>
      </c>
      <c r="D82" s="159" t="s">
        <v>613</v>
      </c>
      <c r="E82" s="159" t="s">
        <v>599</v>
      </c>
      <c r="F82" s="164" t="s">
        <v>600</v>
      </c>
      <c r="G82" s="159" t="s">
        <v>662</v>
      </c>
      <c r="H82" s="102" t="s">
        <v>601</v>
      </c>
      <c r="I82" s="142">
        <v>4</v>
      </c>
      <c r="J82" s="160" t="s">
        <v>603</v>
      </c>
      <c r="K82" s="160" t="s">
        <v>607</v>
      </c>
    </row>
    <row r="83" spans="1:11" ht="31.5" customHeight="1" x14ac:dyDescent="0.25">
      <c r="A83" s="159"/>
      <c r="B83" s="160"/>
      <c r="C83" s="160"/>
      <c r="D83" s="159"/>
      <c r="E83" s="159"/>
      <c r="F83" s="164"/>
      <c r="G83" s="159"/>
      <c r="H83" s="102" t="s">
        <v>602</v>
      </c>
      <c r="I83" s="142">
        <v>4</v>
      </c>
      <c r="J83" s="160"/>
      <c r="K83" s="160"/>
    </row>
    <row r="84" spans="1:11" ht="31.5" customHeight="1" x14ac:dyDescent="0.25">
      <c r="A84" s="134">
        <v>30</v>
      </c>
      <c r="B84" s="35" t="s">
        <v>226</v>
      </c>
      <c r="C84" s="35" t="s">
        <v>530</v>
      </c>
      <c r="D84" s="36" t="s">
        <v>529</v>
      </c>
      <c r="E84" s="36" t="s">
        <v>249</v>
      </c>
      <c r="F84" s="80" t="s">
        <v>229</v>
      </c>
      <c r="G84" s="36" t="s">
        <v>203</v>
      </c>
      <c r="J84" s="135" t="s">
        <v>268</v>
      </c>
      <c r="K84" s="135" t="s">
        <v>269</v>
      </c>
    </row>
    <row r="85" spans="1:11" ht="31.5" customHeight="1" x14ac:dyDescent="0.25">
      <c r="A85" s="134">
        <v>31</v>
      </c>
      <c r="B85" s="35" t="s">
        <v>331</v>
      </c>
      <c r="C85" s="35" t="s">
        <v>332</v>
      </c>
      <c r="D85" s="36" t="s">
        <v>52</v>
      </c>
      <c r="E85" s="36" t="s">
        <v>445</v>
      </c>
      <c r="F85" s="80" t="s">
        <v>333</v>
      </c>
      <c r="G85" s="36" t="s">
        <v>203</v>
      </c>
      <c r="J85" s="135" t="s">
        <v>268</v>
      </c>
      <c r="K85" s="135" t="s">
        <v>334</v>
      </c>
    </row>
    <row r="86" spans="1:11" ht="31.5" customHeight="1" x14ac:dyDescent="0.25">
      <c r="A86" s="134">
        <v>32</v>
      </c>
      <c r="B86" s="35" t="s">
        <v>287</v>
      </c>
      <c r="C86" s="35" t="s">
        <v>288</v>
      </c>
      <c r="D86" s="36" t="s">
        <v>289</v>
      </c>
      <c r="E86" s="36" t="s">
        <v>290</v>
      </c>
      <c r="F86" s="128" t="s">
        <v>291</v>
      </c>
      <c r="G86" s="36" t="s">
        <v>203</v>
      </c>
      <c r="K86" s="135" t="s">
        <v>292</v>
      </c>
    </row>
    <row r="87" spans="1:11" s="42" customFormat="1" ht="31.5" customHeight="1" x14ac:dyDescent="0.25">
      <c r="A87" s="139">
        <v>33</v>
      </c>
      <c r="B87" s="43" t="s">
        <v>266</v>
      </c>
      <c r="C87" s="135" t="s">
        <v>486</v>
      </c>
      <c r="D87" s="134" t="s">
        <v>140</v>
      </c>
      <c r="E87" s="131" t="s">
        <v>305</v>
      </c>
      <c r="F87" s="121" t="s">
        <v>141</v>
      </c>
      <c r="G87" s="115" t="s">
        <v>73</v>
      </c>
      <c r="H87" s="112" t="s">
        <v>810</v>
      </c>
      <c r="I87" s="139">
        <v>2</v>
      </c>
      <c r="J87" s="141" t="s">
        <v>394</v>
      </c>
      <c r="K87" s="141" t="s">
        <v>393</v>
      </c>
    </row>
    <row r="88" spans="1:11" s="42" customFormat="1" ht="31.5" customHeight="1" x14ac:dyDescent="0.25">
      <c r="A88" s="174">
        <v>34</v>
      </c>
      <c r="B88" s="160" t="s">
        <v>266</v>
      </c>
      <c r="C88" s="160" t="s">
        <v>834</v>
      </c>
      <c r="D88" s="159" t="s">
        <v>106</v>
      </c>
      <c r="E88" s="159" t="s">
        <v>267</v>
      </c>
      <c r="F88" s="121" t="s">
        <v>496</v>
      </c>
      <c r="G88" s="159" t="s">
        <v>355</v>
      </c>
      <c r="H88" s="112" t="s">
        <v>420</v>
      </c>
      <c r="I88" s="139">
        <v>3</v>
      </c>
      <c r="J88" s="160" t="s">
        <v>835</v>
      </c>
      <c r="K88" s="160" t="s">
        <v>836</v>
      </c>
    </row>
    <row r="89" spans="1:11" s="42" customFormat="1" ht="31.5" customHeight="1" x14ac:dyDescent="0.25">
      <c r="A89" s="174"/>
      <c r="B89" s="160"/>
      <c r="C89" s="160"/>
      <c r="D89" s="159"/>
      <c r="E89" s="159"/>
      <c r="F89" s="121" t="s">
        <v>498</v>
      </c>
      <c r="G89" s="159"/>
      <c r="H89" s="112" t="s">
        <v>692</v>
      </c>
      <c r="I89" s="139">
        <v>4</v>
      </c>
      <c r="J89" s="160"/>
      <c r="K89" s="160"/>
    </row>
    <row r="90" spans="1:11" ht="31.5" customHeight="1" x14ac:dyDescent="0.25">
      <c r="A90" s="174"/>
      <c r="B90" s="160"/>
      <c r="C90" s="160"/>
      <c r="D90" s="159"/>
      <c r="E90" s="159"/>
      <c r="F90" s="121" t="s">
        <v>497</v>
      </c>
      <c r="G90" s="159"/>
      <c r="H90" s="102" t="s">
        <v>421</v>
      </c>
      <c r="I90" s="134">
        <v>5</v>
      </c>
      <c r="J90" s="160"/>
      <c r="K90" s="160"/>
    </row>
    <row r="91" spans="1:11" ht="31.5" customHeight="1" x14ac:dyDescent="0.25">
      <c r="A91" s="134">
        <v>35</v>
      </c>
      <c r="B91" s="135" t="s">
        <v>360</v>
      </c>
      <c r="C91" s="135" t="s">
        <v>395</v>
      </c>
      <c r="D91" s="133" t="s">
        <v>228</v>
      </c>
      <c r="E91" s="134" t="s">
        <v>65</v>
      </c>
      <c r="F91" s="121" t="s">
        <v>251</v>
      </c>
      <c r="G91" s="115" t="s">
        <v>73</v>
      </c>
      <c r="H91" s="102" t="s">
        <v>399</v>
      </c>
      <c r="I91" s="134">
        <v>1</v>
      </c>
      <c r="J91" s="135" t="s">
        <v>400</v>
      </c>
      <c r="K91" s="135" t="s">
        <v>361</v>
      </c>
    </row>
    <row r="92" spans="1:11" ht="31.5" customHeight="1" x14ac:dyDescent="0.25">
      <c r="A92" s="134">
        <v>36</v>
      </c>
      <c r="B92" s="135" t="s">
        <v>464</v>
      </c>
      <c r="C92" s="135" t="s">
        <v>475</v>
      </c>
      <c r="D92" s="133" t="s">
        <v>466</v>
      </c>
      <c r="E92" s="134" t="s">
        <v>467</v>
      </c>
      <c r="F92" s="121" t="s">
        <v>468</v>
      </c>
      <c r="G92" s="115" t="s">
        <v>811</v>
      </c>
      <c r="H92" s="102" t="s">
        <v>469</v>
      </c>
      <c r="I92" s="134">
        <v>2</v>
      </c>
      <c r="K92" s="135" t="s">
        <v>470</v>
      </c>
    </row>
    <row r="93" spans="1:11" ht="31.5" customHeight="1" x14ac:dyDescent="0.25">
      <c r="A93" s="134">
        <v>37</v>
      </c>
      <c r="B93" s="135" t="s">
        <v>380</v>
      </c>
      <c r="C93" s="135" t="s">
        <v>383</v>
      </c>
      <c r="D93" s="134" t="s">
        <v>381</v>
      </c>
      <c r="E93" s="134" t="s">
        <v>382</v>
      </c>
      <c r="F93" s="121" t="s">
        <v>477</v>
      </c>
      <c r="G93" s="115" t="s">
        <v>391</v>
      </c>
      <c r="H93" s="102" t="s">
        <v>450</v>
      </c>
      <c r="I93" s="134">
        <v>1</v>
      </c>
      <c r="J93" s="135" t="s">
        <v>487</v>
      </c>
      <c r="K93" s="135" t="s">
        <v>485</v>
      </c>
    </row>
    <row r="94" spans="1:11" ht="31.5" customHeight="1" x14ac:dyDescent="0.25">
      <c r="A94" s="159">
        <v>38</v>
      </c>
      <c r="B94" s="160" t="s">
        <v>310</v>
      </c>
      <c r="C94" s="160" t="s">
        <v>476</v>
      </c>
      <c r="D94" s="159" t="s">
        <v>312</v>
      </c>
      <c r="E94" s="159" t="s">
        <v>313</v>
      </c>
      <c r="F94" s="164" t="s">
        <v>451</v>
      </c>
      <c r="G94" s="159" t="s">
        <v>391</v>
      </c>
      <c r="H94" s="102" t="s">
        <v>452</v>
      </c>
      <c r="I94" s="134">
        <v>1</v>
      </c>
      <c r="J94" s="160" t="s">
        <v>314</v>
      </c>
      <c r="K94" s="160" t="s">
        <v>315</v>
      </c>
    </row>
    <row r="95" spans="1:11" ht="31.5" customHeight="1" x14ac:dyDescent="0.25">
      <c r="A95" s="159"/>
      <c r="B95" s="160"/>
      <c r="C95" s="160"/>
      <c r="D95" s="159"/>
      <c r="E95" s="159"/>
      <c r="F95" s="164"/>
      <c r="G95" s="159"/>
      <c r="H95" s="102" t="s">
        <v>453</v>
      </c>
      <c r="I95" s="134">
        <v>1</v>
      </c>
      <c r="J95" s="160"/>
      <c r="K95" s="160"/>
    </row>
    <row r="96" spans="1:11" ht="31.5" customHeight="1" x14ac:dyDescent="0.25">
      <c r="A96" s="159"/>
      <c r="B96" s="160"/>
      <c r="C96" s="160"/>
      <c r="D96" s="159"/>
      <c r="E96" s="159"/>
      <c r="F96" s="164" t="s">
        <v>454</v>
      </c>
      <c r="G96" s="159" t="s">
        <v>73</v>
      </c>
      <c r="H96" s="102" t="s">
        <v>455</v>
      </c>
      <c r="I96" s="134">
        <v>1</v>
      </c>
      <c r="J96" s="160"/>
      <c r="K96" s="160"/>
    </row>
    <row r="97" spans="1:11" ht="31.5" customHeight="1" x14ac:dyDescent="0.25">
      <c r="A97" s="159"/>
      <c r="B97" s="160"/>
      <c r="C97" s="160"/>
      <c r="D97" s="159"/>
      <c r="E97" s="159"/>
      <c r="F97" s="164"/>
      <c r="G97" s="159"/>
      <c r="H97" s="102" t="s">
        <v>456</v>
      </c>
      <c r="I97" s="134">
        <v>1</v>
      </c>
      <c r="J97" s="160"/>
      <c r="K97" s="160"/>
    </row>
    <row r="98" spans="1:11" ht="31.5" customHeight="1" x14ac:dyDescent="0.25">
      <c r="A98" s="159"/>
      <c r="B98" s="160"/>
      <c r="C98" s="160"/>
      <c r="D98" s="159"/>
      <c r="E98" s="159"/>
      <c r="F98" s="164"/>
      <c r="G98" s="159"/>
      <c r="H98" s="102" t="s">
        <v>457</v>
      </c>
      <c r="I98" s="134">
        <v>1</v>
      </c>
      <c r="J98" s="160"/>
      <c r="K98" s="160"/>
    </row>
    <row r="99" spans="1:11" ht="31.5" customHeight="1" x14ac:dyDescent="0.25">
      <c r="A99" s="159"/>
      <c r="B99" s="160"/>
      <c r="C99" s="160"/>
      <c r="D99" s="159"/>
      <c r="E99" s="159"/>
      <c r="F99" s="164" t="s">
        <v>458</v>
      </c>
      <c r="G99" s="159" t="s">
        <v>73</v>
      </c>
      <c r="H99" s="102" t="s">
        <v>459</v>
      </c>
      <c r="I99" s="134">
        <v>1</v>
      </c>
      <c r="J99" s="160"/>
      <c r="K99" s="160"/>
    </row>
    <row r="100" spans="1:11" ht="31.5" customHeight="1" x14ac:dyDescent="0.25">
      <c r="A100" s="159"/>
      <c r="B100" s="160"/>
      <c r="C100" s="160"/>
      <c r="D100" s="159"/>
      <c r="E100" s="159"/>
      <c r="F100" s="164"/>
      <c r="G100" s="159"/>
      <c r="H100" s="102" t="s">
        <v>460</v>
      </c>
      <c r="I100" s="134">
        <v>1</v>
      </c>
      <c r="J100" s="160"/>
      <c r="K100" s="160"/>
    </row>
    <row r="101" spans="1:11" ht="31.5" customHeight="1" x14ac:dyDescent="0.25">
      <c r="A101" s="159"/>
      <c r="B101" s="160"/>
      <c r="C101" s="160"/>
      <c r="D101" s="159"/>
      <c r="E101" s="159"/>
      <c r="F101" s="164" t="s">
        <v>472</v>
      </c>
      <c r="G101" s="159" t="s">
        <v>73</v>
      </c>
      <c r="H101" s="102" t="s">
        <v>455</v>
      </c>
      <c r="I101" s="134">
        <v>1</v>
      </c>
      <c r="J101" s="160"/>
      <c r="K101" s="160"/>
    </row>
    <row r="102" spans="1:11" ht="31.5" customHeight="1" x14ac:dyDescent="0.25">
      <c r="A102" s="159"/>
      <c r="B102" s="160"/>
      <c r="C102" s="160"/>
      <c r="D102" s="159"/>
      <c r="E102" s="159"/>
      <c r="F102" s="164"/>
      <c r="G102" s="159"/>
      <c r="H102" s="102" t="s">
        <v>457</v>
      </c>
      <c r="I102" s="134">
        <v>1</v>
      </c>
      <c r="J102" s="160"/>
      <c r="K102" s="160"/>
    </row>
    <row r="103" spans="1:11" ht="31.5" customHeight="1" x14ac:dyDescent="0.25">
      <c r="A103" s="159"/>
      <c r="B103" s="160"/>
      <c r="C103" s="160"/>
      <c r="D103" s="159"/>
      <c r="E103" s="159"/>
      <c r="F103" s="164" t="s">
        <v>461</v>
      </c>
      <c r="G103" s="159" t="s">
        <v>73</v>
      </c>
      <c r="H103" s="102" t="s">
        <v>452</v>
      </c>
      <c r="I103" s="134">
        <v>1</v>
      </c>
      <c r="J103" s="160"/>
      <c r="K103" s="160"/>
    </row>
    <row r="104" spans="1:11" ht="36.75" customHeight="1" x14ac:dyDescent="0.25">
      <c r="A104" s="159"/>
      <c r="B104" s="160"/>
      <c r="C104" s="160"/>
      <c r="D104" s="159"/>
      <c r="E104" s="159"/>
      <c r="F104" s="164"/>
      <c r="G104" s="159"/>
      <c r="H104" s="102" t="s">
        <v>459</v>
      </c>
      <c r="I104" s="134">
        <v>1</v>
      </c>
      <c r="J104" s="160"/>
      <c r="K104" s="160"/>
    </row>
    <row r="105" spans="1:11" ht="36.75" customHeight="1" x14ac:dyDescent="0.25">
      <c r="A105" s="159"/>
      <c r="B105" s="160"/>
      <c r="C105" s="160"/>
      <c r="D105" s="159"/>
      <c r="E105" s="159"/>
      <c r="F105" s="164" t="s">
        <v>462</v>
      </c>
      <c r="G105" s="159" t="s">
        <v>354</v>
      </c>
      <c r="H105" s="102" t="s">
        <v>452</v>
      </c>
      <c r="I105" s="134">
        <v>1</v>
      </c>
      <c r="J105" s="160"/>
      <c r="K105" s="160"/>
    </row>
    <row r="106" spans="1:11" ht="36.75" customHeight="1" x14ac:dyDescent="0.25">
      <c r="A106" s="159"/>
      <c r="B106" s="160"/>
      <c r="C106" s="160"/>
      <c r="D106" s="159"/>
      <c r="E106" s="159"/>
      <c r="F106" s="164"/>
      <c r="G106" s="159"/>
      <c r="H106" s="102" t="s">
        <v>459</v>
      </c>
      <c r="I106" s="134">
        <v>1</v>
      </c>
      <c r="J106" s="160"/>
      <c r="K106" s="160"/>
    </row>
    <row r="107" spans="1:11" ht="36.75" customHeight="1" x14ac:dyDescent="0.25">
      <c r="A107" s="159"/>
      <c r="B107" s="160"/>
      <c r="C107" s="160"/>
      <c r="D107" s="159"/>
      <c r="E107" s="159"/>
      <c r="F107" s="121" t="s">
        <v>473</v>
      </c>
      <c r="G107" s="115" t="s">
        <v>73</v>
      </c>
      <c r="H107" s="102" t="s">
        <v>474</v>
      </c>
      <c r="I107" s="134">
        <v>2</v>
      </c>
      <c r="J107" s="160"/>
      <c r="K107" s="160"/>
    </row>
    <row r="108" spans="1:11" ht="36.75" customHeight="1" x14ac:dyDescent="0.25">
      <c r="A108" s="159"/>
      <c r="B108" s="160"/>
      <c r="C108" s="160"/>
      <c r="D108" s="159"/>
      <c r="E108" s="159"/>
      <c r="F108" s="173" t="s">
        <v>572</v>
      </c>
      <c r="G108" s="159" t="s">
        <v>73</v>
      </c>
      <c r="H108" s="102" t="s">
        <v>463</v>
      </c>
      <c r="I108" s="134">
        <v>1</v>
      </c>
      <c r="J108" s="160"/>
      <c r="K108" s="160"/>
    </row>
    <row r="109" spans="1:11" ht="31.5" customHeight="1" x14ac:dyDescent="0.25">
      <c r="A109" s="159"/>
      <c r="B109" s="160"/>
      <c r="C109" s="160"/>
      <c r="D109" s="159"/>
      <c r="E109" s="159"/>
      <c r="F109" s="164"/>
      <c r="G109" s="159"/>
      <c r="H109" s="102" t="s">
        <v>179</v>
      </c>
      <c r="I109" s="134">
        <v>1</v>
      </c>
      <c r="J109" s="160"/>
      <c r="K109" s="160"/>
    </row>
    <row r="110" spans="1:11" ht="31.5" customHeight="1" x14ac:dyDescent="0.25">
      <c r="A110" s="134">
        <v>39</v>
      </c>
      <c r="B110" s="135" t="s">
        <v>310</v>
      </c>
      <c r="C110" s="135" t="s">
        <v>550</v>
      </c>
      <c r="D110" s="131" t="s">
        <v>517</v>
      </c>
      <c r="E110" s="134" t="s">
        <v>107</v>
      </c>
      <c r="F110" s="121" t="s">
        <v>549</v>
      </c>
      <c r="G110" s="115" t="s">
        <v>73</v>
      </c>
      <c r="H110" s="102" t="s">
        <v>533</v>
      </c>
      <c r="I110" s="134">
        <v>1</v>
      </c>
      <c r="J110" s="135" t="s">
        <v>518</v>
      </c>
    </row>
    <row r="111" spans="1:11" ht="66" x14ac:dyDescent="0.25">
      <c r="A111" s="134">
        <v>40</v>
      </c>
      <c r="B111" s="135" t="s">
        <v>404</v>
      </c>
      <c r="C111" s="135" t="s">
        <v>833</v>
      </c>
      <c r="D111" s="134" t="s">
        <v>405</v>
      </c>
      <c r="E111" s="134" t="s">
        <v>107</v>
      </c>
      <c r="F111" s="140" t="s">
        <v>817</v>
      </c>
      <c r="G111" s="115" t="s">
        <v>73</v>
      </c>
      <c r="H111" s="102" t="s">
        <v>561</v>
      </c>
      <c r="I111" s="134">
        <v>7</v>
      </c>
      <c r="J111" s="135" t="s">
        <v>407</v>
      </c>
      <c r="K111" s="135" t="s">
        <v>406</v>
      </c>
    </row>
    <row r="112" spans="1:11" s="92" customFormat="1" ht="31.5" customHeight="1" x14ac:dyDescent="0.25">
      <c r="A112" s="159">
        <v>41</v>
      </c>
      <c r="B112" s="160" t="s">
        <v>362</v>
      </c>
      <c r="C112" s="160" t="s">
        <v>649</v>
      </c>
      <c r="D112" s="159" t="s">
        <v>634</v>
      </c>
      <c r="E112" s="159" t="s">
        <v>107</v>
      </c>
      <c r="F112" s="121" t="s">
        <v>640</v>
      </c>
      <c r="G112" s="159" t="s">
        <v>635</v>
      </c>
      <c r="H112" s="102" t="s">
        <v>636</v>
      </c>
      <c r="I112" s="134">
        <v>1</v>
      </c>
      <c r="J112" s="160" t="s">
        <v>638</v>
      </c>
      <c r="K112" s="160" t="s">
        <v>639</v>
      </c>
    </row>
    <row r="113" spans="1:11" s="92" customFormat="1" ht="31.5" customHeight="1" x14ac:dyDescent="0.25">
      <c r="A113" s="159"/>
      <c r="B113" s="160"/>
      <c r="C113" s="160"/>
      <c r="D113" s="159"/>
      <c r="E113" s="159"/>
      <c r="F113" s="121" t="s">
        <v>640</v>
      </c>
      <c r="G113" s="159"/>
      <c r="H113" s="102" t="s">
        <v>637</v>
      </c>
      <c r="I113" s="134">
        <v>1</v>
      </c>
      <c r="J113" s="160"/>
      <c r="K113" s="160"/>
    </row>
    <row r="114" spans="1:11" ht="31.5" customHeight="1" x14ac:dyDescent="0.25">
      <c r="A114" s="134">
        <v>42</v>
      </c>
      <c r="B114" s="135" t="s">
        <v>362</v>
      </c>
      <c r="C114" s="135" t="s">
        <v>548</v>
      </c>
      <c r="D114" s="131" t="s">
        <v>364</v>
      </c>
      <c r="E114" s="134" t="s">
        <v>197</v>
      </c>
      <c r="F114" s="121" t="s">
        <v>547</v>
      </c>
      <c r="G114" s="115" t="s">
        <v>354</v>
      </c>
      <c r="H114" s="102" t="s">
        <v>534</v>
      </c>
      <c r="I114" s="134">
        <v>3</v>
      </c>
      <c r="J114" s="135" t="s">
        <v>365</v>
      </c>
      <c r="K114" s="135" t="s">
        <v>545</v>
      </c>
    </row>
    <row r="115" spans="1:11" ht="31.5" customHeight="1" x14ac:dyDescent="0.25">
      <c r="A115" s="134">
        <v>43</v>
      </c>
      <c r="B115" s="135" t="s">
        <v>431</v>
      </c>
      <c r="C115" s="135" t="s">
        <v>553</v>
      </c>
      <c r="D115" s="134" t="s">
        <v>96</v>
      </c>
      <c r="E115" s="134" t="s">
        <v>97</v>
      </c>
      <c r="F115" s="121" t="s">
        <v>435</v>
      </c>
      <c r="G115" s="115" t="s">
        <v>661</v>
      </c>
      <c r="H115" s="102" t="s">
        <v>546</v>
      </c>
      <c r="I115" s="134">
        <v>2</v>
      </c>
      <c r="J115" s="135" t="s">
        <v>541</v>
      </c>
      <c r="K115" s="135" t="s">
        <v>540</v>
      </c>
    </row>
    <row r="116" spans="1:11" s="65" customFormat="1" ht="31.5" customHeight="1" x14ac:dyDescent="0.25">
      <c r="A116" s="65">
        <v>44</v>
      </c>
      <c r="B116" s="66" t="s">
        <v>362</v>
      </c>
      <c r="C116" s="66" t="s">
        <v>432</v>
      </c>
      <c r="D116" s="65" t="s">
        <v>433</v>
      </c>
      <c r="E116" s="65" t="s">
        <v>304</v>
      </c>
      <c r="F116" s="81" t="s">
        <v>434</v>
      </c>
      <c r="G116" s="65" t="s">
        <v>483</v>
      </c>
      <c r="H116" s="81" t="s">
        <v>527</v>
      </c>
      <c r="I116" s="65" t="s">
        <v>527</v>
      </c>
      <c r="J116" s="66" t="s">
        <v>437</v>
      </c>
      <c r="K116" s="66" t="s">
        <v>436</v>
      </c>
    </row>
    <row r="117" spans="1:11" ht="31.5" customHeight="1" x14ac:dyDescent="0.25">
      <c r="A117" s="134">
        <v>45</v>
      </c>
      <c r="B117" s="135" t="s">
        <v>302</v>
      </c>
      <c r="C117" s="135" t="s">
        <v>544</v>
      </c>
      <c r="D117" s="134" t="s">
        <v>303</v>
      </c>
      <c r="E117" s="131" t="s">
        <v>304</v>
      </c>
      <c r="F117" s="121" t="s">
        <v>376</v>
      </c>
      <c r="G117" s="115" t="s">
        <v>309</v>
      </c>
      <c r="H117" s="102" t="s">
        <v>542</v>
      </c>
      <c r="I117" s="134">
        <v>8</v>
      </c>
      <c r="J117" s="135" t="s">
        <v>543</v>
      </c>
      <c r="K117" s="135" t="s">
        <v>316</v>
      </c>
    </row>
    <row r="118" spans="1:11" ht="31.5" customHeight="1" x14ac:dyDescent="0.25">
      <c r="A118" s="134">
        <v>46</v>
      </c>
      <c r="B118" s="135" t="s">
        <v>554</v>
      </c>
      <c r="C118" s="135" t="s">
        <v>584</v>
      </c>
      <c r="D118" s="134" t="s">
        <v>556</v>
      </c>
      <c r="E118" s="131" t="s">
        <v>557</v>
      </c>
      <c r="F118" s="121" t="s">
        <v>477</v>
      </c>
      <c r="G118" s="115" t="s">
        <v>73</v>
      </c>
      <c r="H118" s="102" t="s">
        <v>659</v>
      </c>
      <c r="I118" s="134" t="s">
        <v>660</v>
      </c>
      <c r="J118" s="135" t="s">
        <v>559</v>
      </c>
      <c r="K118" s="135" t="s">
        <v>558</v>
      </c>
    </row>
    <row r="119" spans="1:11" ht="31.5" customHeight="1" x14ac:dyDescent="0.25">
      <c r="A119" s="134">
        <v>47</v>
      </c>
      <c r="B119" s="135" t="s">
        <v>562</v>
      </c>
      <c r="C119" s="135" t="s">
        <v>666</v>
      </c>
      <c r="D119" s="134" t="s">
        <v>96</v>
      </c>
      <c r="E119" s="134" t="s">
        <v>97</v>
      </c>
      <c r="F119" s="121" t="s">
        <v>255</v>
      </c>
      <c r="G119" s="115" t="s">
        <v>611</v>
      </c>
      <c r="H119" s="102" t="s">
        <v>631</v>
      </c>
      <c r="I119" s="134" t="s">
        <v>631</v>
      </c>
      <c r="J119" s="135" t="s">
        <v>541</v>
      </c>
      <c r="K119" s="135" t="s">
        <v>540</v>
      </c>
    </row>
    <row r="120" spans="1:11" ht="31.5" customHeight="1" x14ac:dyDescent="0.25">
      <c r="A120" s="134">
        <v>48</v>
      </c>
      <c r="B120" s="135" t="s">
        <v>562</v>
      </c>
      <c r="C120" s="135" t="s">
        <v>565</v>
      </c>
      <c r="D120" s="134" t="s">
        <v>563</v>
      </c>
      <c r="E120" s="131" t="s">
        <v>564</v>
      </c>
      <c r="F120" s="121" t="s">
        <v>566</v>
      </c>
      <c r="G120" s="115" t="s">
        <v>632</v>
      </c>
      <c r="H120" s="102" t="s">
        <v>576</v>
      </c>
      <c r="I120" s="134">
        <v>4</v>
      </c>
      <c r="J120" s="135" t="s">
        <v>567</v>
      </c>
      <c r="K120" s="135" t="s">
        <v>568</v>
      </c>
    </row>
    <row r="121" spans="1:11" ht="31.5" customHeight="1" x14ac:dyDescent="0.25">
      <c r="A121" s="134">
        <v>49</v>
      </c>
      <c r="B121" s="135" t="s">
        <v>502</v>
      </c>
      <c r="C121" s="135" t="s">
        <v>775</v>
      </c>
      <c r="D121" s="134" t="s">
        <v>140</v>
      </c>
      <c r="E121" s="131" t="s">
        <v>305</v>
      </c>
      <c r="F121" s="121" t="s">
        <v>141</v>
      </c>
      <c r="G121" s="115" t="s">
        <v>651</v>
      </c>
      <c r="H121" s="102" t="s">
        <v>582</v>
      </c>
      <c r="I121" s="134">
        <v>1</v>
      </c>
      <c r="J121" s="135" t="s">
        <v>581</v>
      </c>
      <c r="K121" s="135" t="s">
        <v>580</v>
      </c>
    </row>
    <row r="122" spans="1:11" ht="31.5" customHeight="1" x14ac:dyDescent="0.25">
      <c r="A122" s="134">
        <v>50</v>
      </c>
      <c r="B122" s="135" t="s">
        <v>377</v>
      </c>
      <c r="C122" s="135" t="s">
        <v>583</v>
      </c>
      <c r="D122" s="134" t="s">
        <v>378</v>
      </c>
      <c r="E122" s="134" t="s">
        <v>379</v>
      </c>
      <c r="F122" s="121" t="s">
        <v>503</v>
      </c>
      <c r="G122" s="115" t="s">
        <v>390</v>
      </c>
      <c r="H122" s="102" t="s">
        <v>574</v>
      </c>
      <c r="I122" s="134" t="s">
        <v>575</v>
      </c>
      <c r="J122" s="135" t="s">
        <v>374</v>
      </c>
      <c r="K122" s="135" t="s">
        <v>375</v>
      </c>
    </row>
    <row r="123" spans="1:11" ht="115.5" x14ac:dyDescent="0.25">
      <c r="A123" s="134">
        <v>51</v>
      </c>
      <c r="B123" s="135" t="s">
        <v>111</v>
      </c>
      <c r="C123" s="135" t="s">
        <v>156</v>
      </c>
      <c r="D123" s="134" t="s">
        <v>110</v>
      </c>
      <c r="E123" s="134" t="s">
        <v>107</v>
      </c>
      <c r="F123" s="140" t="s">
        <v>818</v>
      </c>
      <c r="G123" s="115" t="s">
        <v>309</v>
      </c>
      <c r="H123" s="102" t="s">
        <v>577</v>
      </c>
      <c r="I123" s="134">
        <v>3</v>
      </c>
      <c r="J123" s="135" t="s">
        <v>579</v>
      </c>
      <c r="K123" s="135" t="s">
        <v>138</v>
      </c>
    </row>
    <row r="124" spans="1:11" s="145" customFormat="1" x14ac:dyDescent="0.25">
      <c r="A124" s="159">
        <v>52</v>
      </c>
      <c r="B124" s="159" t="s">
        <v>865</v>
      </c>
      <c r="C124" s="160" t="s">
        <v>876</v>
      </c>
      <c r="D124" s="159" t="s">
        <v>867</v>
      </c>
      <c r="E124" s="159" t="s">
        <v>868</v>
      </c>
      <c r="F124" s="161" t="s">
        <v>869</v>
      </c>
      <c r="G124" s="159" t="s">
        <v>870</v>
      </c>
      <c r="H124" s="146" t="s">
        <v>872</v>
      </c>
      <c r="I124" s="145">
        <v>2</v>
      </c>
      <c r="J124" s="160" t="s">
        <v>871</v>
      </c>
      <c r="K124" s="160" t="s">
        <v>878</v>
      </c>
    </row>
    <row r="125" spans="1:11" s="145" customFormat="1" x14ac:dyDescent="0.25">
      <c r="A125" s="159"/>
      <c r="B125" s="159"/>
      <c r="C125" s="160"/>
      <c r="D125" s="159"/>
      <c r="E125" s="159"/>
      <c r="F125" s="161"/>
      <c r="G125" s="159"/>
      <c r="H125" s="146" t="s">
        <v>873</v>
      </c>
      <c r="I125" s="145">
        <v>2</v>
      </c>
      <c r="J125" s="160"/>
      <c r="K125" s="160"/>
    </row>
    <row r="126" spans="1:11" s="145" customFormat="1" x14ac:dyDescent="0.25">
      <c r="A126" s="159"/>
      <c r="B126" s="159"/>
      <c r="C126" s="160"/>
      <c r="D126" s="159"/>
      <c r="E126" s="159"/>
      <c r="F126" s="161"/>
      <c r="G126" s="159"/>
      <c r="H126" s="146" t="s">
        <v>874</v>
      </c>
      <c r="I126" s="145">
        <v>2</v>
      </c>
      <c r="J126" s="160"/>
      <c r="K126" s="160"/>
    </row>
    <row r="127" spans="1:11" ht="31.5" customHeight="1" x14ac:dyDescent="0.25">
      <c r="A127" s="134">
        <v>53</v>
      </c>
      <c r="B127" s="135" t="s">
        <v>585</v>
      </c>
      <c r="C127" s="135" t="s">
        <v>510</v>
      </c>
      <c r="D127" s="134" t="s">
        <v>230</v>
      </c>
      <c r="E127" s="134" t="s">
        <v>231</v>
      </c>
      <c r="G127" s="115" t="s">
        <v>309</v>
      </c>
      <c r="H127" s="102" t="s">
        <v>848</v>
      </c>
      <c r="I127" s="134" t="s">
        <v>849</v>
      </c>
      <c r="J127" s="135" t="s">
        <v>879</v>
      </c>
    </row>
    <row r="128" spans="1:11" ht="31.5" customHeight="1" x14ac:dyDescent="0.25">
      <c r="A128" s="159">
        <v>54</v>
      </c>
      <c r="B128" s="160" t="s">
        <v>415</v>
      </c>
      <c r="C128" s="160" t="s">
        <v>646</v>
      </c>
      <c r="D128" s="159" t="s">
        <v>444</v>
      </c>
      <c r="E128" s="159" t="s">
        <v>65</v>
      </c>
      <c r="F128" s="121" t="s">
        <v>504</v>
      </c>
      <c r="G128" s="159" t="s">
        <v>158</v>
      </c>
      <c r="H128" s="102" t="s">
        <v>422</v>
      </c>
      <c r="I128" s="134" t="s">
        <v>644</v>
      </c>
      <c r="J128" s="160" t="s">
        <v>417</v>
      </c>
      <c r="K128" s="160" t="s">
        <v>418</v>
      </c>
    </row>
    <row r="129" spans="1:11" ht="31.5" customHeight="1" x14ac:dyDescent="0.25">
      <c r="A129" s="159"/>
      <c r="B129" s="160"/>
      <c r="C129" s="160"/>
      <c r="D129" s="159"/>
      <c r="E129" s="159"/>
      <c r="F129" s="121" t="s">
        <v>505</v>
      </c>
      <c r="G129" s="159"/>
      <c r="H129" s="102" t="s">
        <v>645</v>
      </c>
      <c r="I129" s="134">
        <v>2</v>
      </c>
      <c r="J129" s="160"/>
      <c r="K129" s="160"/>
    </row>
    <row r="130" spans="1:11" ht="31.5" customHeight="1" x14ac:dyDescent="0.25">
      <c r="A130" s="134">
        <v>55</v>
      </c>
      <c r="B130" s="135" t="s">
        <v>506</v>
      </c>
      <c r="C130" s="135" t="s">
        <v>385</v>
      </c>
      <c r="D130" s="131" t="s">
        <v>507</v>
      </c>
      <c r="E130" s="134" t="s">
        <v>107</v>
      </c>
      <c r="F130" s="121" t="s">
        <v>643</v>
      </c>
      <c r="G130" s="115" t="s">
        <v>73</v>
      </c>
      <c r="H130" s="102" t="s">
        <v>633</v>
      </c>
      <c r="I130" s="134">
        <v>1</v>
      </c>
      <c r="J130" s="135" t="s">
        <v>388</v>
      </c>
      <c r="K130" s="135" t="s">
        <v>387</v>
      </c>
    </row>
    <row r="131" spans="1:11" s="114" customFormat="1" ht="31.5" customHeight="1" x14ac:dyDescent="0.25">
      <c r="A131" s="133">
        <v>56</v>
      </c>
      <c r="B131" s="44" t="s">
        <v>409</v>
      </c>
      <c r="C131" s="44" t="s">
        <v>691</v>
      </c>
      <c r="D131" s="47" t="s">
        <v>508</v>
      </c>
      <c r="E131" s="133" t="s">
        <v>411</v>
      </c>
      <c r="F131" s="79" t="s">
        <v>509</v>
      </c>
      <c r="G131" s="114" t="s">
        <v>430</v>
      </c>
      <c r="H131" s="79" t="s">
        <v>669</v>
      </c>
      <c r="I131" s="133" t="s">
        <v>670</v>
      </c>
      <c r="J131" s="44" t="s">
        <v>414</v>
      </c>
      <c r="K131" s="44" t="s">
        <v>413</v>
      </c>
    </row>
    <row r="132" spans="1:11" ht="31.5" customHeight="1" x14ac:dyDescent="0.25">
      <c r="A132" s="134">
        <v>57</v>
      </c>
      <c r="B132" s="135" t="s">
        <v>604</v>
      </c>
      <c r="C132" s="135" t="s">
        <v>693</v>
      </c>
      <c r="D132" s="131" t="s">
        <v>605</v>
      </c>
      <c r="E132" s="134" t="s">
        <v>606</v>
      </c>
      <c r="F132" s="121" t="s">
        <v>705</v>
      </c>
      <c r="G132" s="115" t="s">
        <v>614</v>
      </c>
      <c r="H132" s="102" t="s">
        <v>724</v>
      </c>
      <c r="I132" s="134">
        <v>1</v>
      </c>
      <c r="J132" s="135" t="s">
        <v>722</v>
      </c>
      <c r="K132" s="135" t="s">
        <v>723</v>
      </c>
    </row>
    <row r="133" spans="1:11" s="100" customFormat="1" ht="31.5" customHeight="1" x14ac:dyDescent="0.25">
      <c r="A133" s="159">
        <v>58</v>
      </c>
      <c r="B133" s="160" t="s">
        <v>615</v>
      </c>
      <c r="C133" s="160" t="s">
        <v>756</v>
      </c>
      <c r="D133" s="162" t="s">
        <v>617</v>
      </c>
      <c r="E133" s="159" t="s">
        <v>57</v>
      </c>
      <c r="F133" s="122" t="s">
        <v>711</v>
      </c>
      <c r="G133" s="159" t="s">
        <v>619</v>
      </c>
      <c r="H133" s="102" t="s">
        <v>719</v>
      </c>
      <c r="I133" s="134">
        <v>4</v>
      </c>
      <c r="J133" s="160" t="s">
        <v>716</v>
      </c>
      <c r="K133" s="163" t="s">
        <v>715</v>
      </c>
    </row>
    <row r="134" spans="1:11" s="100" customFormat="1" ht="31.5" customHeight="1" x14ac:dyDescent="0.25">
      <c r="A134" s="159"/>
      <c r="B134" s="160"/>
      <c r="C134" s="160"/>
      <c r="D134" s="162"/>
      <c r="E134" s="159"/>
      <c r="F134" s="122" t="s">
        <v>712</v>
      </c>
      <c r="G134" s="159"/>
      <c r="H134" s="102" t="s">
        <v>718</v>
      </c>
      <c r="I134" s="134">
        <v>6</v>
      </c>
      <c r="J134" s="160"/>
      <c r="K134" s="163"/>
    </row>
    <row r="135" spans="1:11" s="100" customFormat="1" ht="31.5" customHeight="1" x14ac:dyDescent="0.25">
      <c r="A135" s="159"/>
      <c r="B135" s="160"/>
      <c r="C135" s="160"/>
      <c r="D135" s="162"/>
      <c r="E135" s="159"/>
      <c r="F135" s="121" t="s">
        <v>710</v>
      </c>
      <c r="G135" s="159"/>
      <c r="H135" s="102" t="s">
        <v>717</v>
      </c>
      <c r="I135" s="134">
        <v>8</v>
      </c>
      <c r="J135" s="160"/>
      <c r="K135" s="163"/>
    </row>
    <row r="136" spans="1:11" s="77" customFormat="1" ht="42" customHeight="1" x14ac:dyDescent="0.25">
      <c r="A136" s="159"/>
      <c r="B136" s="160"/>
      <c r="C136" s="160"/>
      <c r="D136" s="162"/>
      <c r="E136" s="159"/>
      <c r="F136" s="122" t="s">
        <v>713</v>
      </c>
      <c r="G136" s="159"/>
      <c r="H136" s="102" t="s">
        <v>740</v>
      </c>
      <c r="I136" s="134">
        <v>2</v>
      </c>
      <c r="J136" s="160"/>
      <c r="K136" s="163"/>
    </row>
    <row r="137" spans="1:11" s="97" customFormat="1" ht="31.5" customHeight="1" x14ac:dyDescent="0.25">
      <c r="A137" s="134">
        <v>59</v>
      </c>
      <c r="B137" s="135" t="s">
        <v>665</v>
      </c>
      <c r="C137" s="135" t="s">
        <v>668</v>
      </c>
      <c r="D137" s="134" t="s">
        <v>96</v>
      </c>
      <c r="E137" s="134" t="s">
        <v>97</v>
      </c>
      <c r="F137" s="121" t="s">
        <v>255</v>
      </c>
      <c r="G137" s="115" t="s">
        <v>75</v>
      </c>
      <c r="H137" s="102" t="s">
        <v>714</v>
      </c>
      <c r="I137" s="134" t="s">
        <v>714</v>
      </c>
      <c r="J137" s="135" t="s">
        <v>743</v>
      </c>
      <c r="K137" s="135" t="s">
        <v>667</v>
      </c>
    </row>
    <row r="138" spans="1:11" s="100" customFormat="1" ht="31.5" customHeight="1" x14ac:dyDescent="0.25">
      <c r="A138" s="159">
        <v>60</v>
      </c>
      <c r="B138" s="160" t="s">
        <v>442</v>
      </c>
      <c r="C138" s="160" t="s">
        <v>725</v>
      </c>
      <c r="D138" s="162" t="s">
        <v>443</v>
      </c>
      <c r="E138" s="159" t="s">
        <v>440</v>
      </c>
      <c r="F138" s="164" t="s">
        <v>511</v>
      </c>
      <c r="G138" s="159" t="s">
        <v>158</v>
      </c>
      <c r="H138" s="102" t="s">
        <v>728</v>
      </c>
      <c r="I138" s="134">
        <v>3</v>
      </c>
      <c r="J138" s="160" t="s">
        <v>726</v>
      </c>
      <c r="K138" s="160" t="s">
        <v>441</v>
      </c>
    </row>
    <row r="139" spans="1:11" ht="31.5" customHeight="1" x14ac:dyDescent="0.25">
      <c r="A139" s="159"/>
      <c r="B139" s="160"/>
      <c r="C139" s="160"/>
      <c r="D139" s="162"/>
      <c r="E139" s="159"/>
      <c r="F139" s="164"/>
      <c r="G139" s="159"/>
      <c r="H139" s="102" t="s">
        <v>729</v>
      </c>
      <c r="I139" s="134">
        <v>3</v>
      </c>
      <c r="J139" s="160"/>
      <c r="K139" s="160"/>
    </row>
    <row r="140" spans="1:11" s="100" customFormat="1" ht="31.5" customHeight="1" x14ac:dyDescent="0.25">
      <c r="A140" s="159"/>
      <c r="B140" s="160"/>
      <c r="C140" s="160"/>
      <c r="D140" s="162"/>
      <c r="E140" s="159"/>
      <c r="F140" s="164" t="s">
        <v>512</v>
      </c>
      <c r="G140" s="159"/>
      <c r="H140" s="102" t="s">
        <v>706</v>
      </c>
      <c r="I140" s="134">
        <v>1</v>
      </c>
      <c r="J140" s="160"/>
      <c r="K140" s="160"/>
    </row>
    <row r="141" spans="1:11" s="100" customFormat="1" ht="31.5" customHeight="1" x14ac:dyDescent="0.25">
      <c r="A141" s="159"/>
      <c r="B141" s="160"/>
      <c r="C141" s="160"/>
      <c r="D141" s="162"/>
      <c r="E141" s="159"/>
      <c r="F141" s="164"/>
      <c r="G141" s="159"/>
      <c r="H141" s="93" t="s">
        <v>707</v>
      </c>
      <c r="I141" s="134">
        <v>3</v>
      </c>
      <c r="J141" s="160"/>
      <c r="K141" s="160"/>
    </row>
    <row r="142" spans="1:11" s="100" customFormat="1" ht="31.5" customHeight="1" x14ac:dyDescent="0.25">
      <c r="A142" s="159"/>
      <c r="B142" s="160"/>
      <c r="C142" s="160"/>
      <c r="D142" s="162"/>
      <c r="E142" s="159"/>
      <c r="F142" s="164" t="s">
        <v>709</v>
      </c>
      <c r="G142" s="159"/>
      <c r="H142" s="102" t="s">
        <v>727</v>
      </c>
      <c r="I142" s="134">
        <v>1</v>
      </c>
      <c r="J142" s="160"/>
      <c r="K142" s="160"/>
    </row>
    <row r="143" spans="1:11" ht="31.5" customHeight="1" x14ac:dyDescent="0.25">
      <c r="A143" s="159"/>
      <c r="B143" s="160"/>
      <c r="C143" s="160"/>
      <c r="D143" s="162"/>
      <c r="E143" s="159"/>
      <c r="F143" s="164"/>
      <c r="G143" s="159"/>
      <c r="H143" s="102" t="s">
        <v>708</v>
      </c>
      <c r="I143" s="134">
        <v>1</v>
      </c>
      <c r="J143" s="160"/>
      <c r="K143" s="160"/>
    </row>
    <row r="144" spans="1:11" ht="31.5" customHeight="1" x14ac:dyDescent="0.25">
      <c r="A144" s="159">
        <v>61</v>
      </c>
      <c r="B144" s="160" t="s">
        <v>535</v>
      </c>
      <c r="C144" s="161" t="s">
        <v>798</v>
      </c>
      <c r="D144" s="162" t="s">
        <v>769</v>
      </c>
      <c r="E144" s="162" t="s">
        <v>538</v>
      </c>
      <c r="F144" s="121" t="s">
        <v>770</v>
      </c>
      <c r="G144" s="162" t="s">
        <v>571</v>
      </c>
      <c r="H144" s="102" t="s">
        <v>741</v>
      </c>
      <c r="I144" s="134">
        <v>1</v>
      </c>
      <c r="J144" s="161" t="s">
        <v>799</v>
      </c>
      <c r="K144" s="161" t="s">
        <v>800</v>
      </c>
    </row>
    <row r="145" spans="1:11" s="97" customFormat="1" ht="31.5" customHeight="1" x14ac:dyDescent="0.25">
      <c r="A145" s="159"/>
      <c r="B145" s="160"/>
      <c r="C145" s="161"/>
      <c r="D145" s="177"/>
      <c r="E145" s="177"/>
      <c r="F145" s="121" t="s">
        <v>801</v>
      </c>
      <c r="G145" s="177"/>
      <c r="H145" s="102" t="s">
        <v>802</v>
      </c>
      <c r="I145" s="134">
        <v>4</v>
      </c>
      <c r="J145" s="178"/>
      <c r="K145" s="178"/>
    </row>
    <row r="146" spans="1:11" s="91" customFormat="1" ht="31.5" customHeight="1" x14ac:dyDescent="0.25">
      <c r="A146" s="134">
        <v>62</v>
      </c>
      <c r="B146" s="135" t="s">
        <v>620</v>
      </c>
      <c r="C146" s="135" t="s">
        <v>771</v>
      </c>
      <c r="D146" s="134" t="s">
        <v>621</v>
      </c>
      <c r="E146" s="134" t="s">
        <v>622</v>
      </c>
      <c r="F146" s="121" t="s">
        <v>774</v>
      </c>
      <c r="G146" s="115" t="s">
        <v>663</v>
      </c>
      <c r="H146" s="102" t="s">
        <v>469</v>
      </c>
      <c r="I146" s="134">
        <v>2</v>
      </c>
      <c r="J146" s="135" t="s">
        <v>624</v>
      </c>
      <c r="K146" s="135" t="s">
        <v>773</v>
      </c>
    </row>
    <row r="147" spans="1:11" s="115" customFormat="1" ht="43.5" customHeight="1" x14ac:dyDescent="0.25">
      <c r="A147" s="134">
        <v>63</v>
      </c>
      <c r="B147" s="135" t="s">
        <v>733</v>
      </c>
      <c r="C147" s="135" t="s">
        <v>736</v>
      </c>
      <c r="D147" s="131" t="s">
        <v>734</v>
      </c>
      <c r="E147" s="134" t="s">
        <v>107</v>
      </c>
      <c r="F147" s="121" t="s">
        <v>735</v>
      </c>
      <c r="G147" s="115" t="s">
        <v>768</v>
      </c>
      <c r="H147" s="116" t="s">
        <v>739</v>
      </c>
      <c r="I147" s="134">
        <v>2</v>
      </c>
      <c r="J147" s="135" t="s">
        <v>738</v>
      </c>
      <c r="K147" s="135" t="s">
        <v>737</v>
      </c>
    </row>
    <row r="148" spans="1:11" s="97" customFormat="1" ht="123.75" customHeight="1" x14ac:dyDescent="0.25">
      <c r="A148" s="134">
        <v>64</v>
      </c>
      <c r="B148" s="135" t="s">
        <v>672</v>
      </c>
      <c r="C148" s="135" t="s">
        <v>677</v>
      </c>
      <c r="D148" s="134" t="s">
        <v>102</v>
      </c>
      <c r="E148" s="134" t="s">
        <v>673</v>
      </c>
      <c r="F148" s="122" t="s">
        <v>850</v>
      </c>
      <c r="G148" s="115" t="s">
        <v>662</v>
      </c>
      <c r="H148" s="102" t="s">
        <v>851</v>
      </c>
      <c r="I148" s="134">
        <v>1</v>
      </c>
      <c r="J148" s="135" t="s">
        <v>674</v>
      </c>
      <c r="K148" s="132" t="s">
        <v>675</v>
      </c>
    </row>
    <row r="149" spans="1:11" s="97" customFormat="1" ht="38.25" customHeight="1" x14ac:dyDescent="0.25">
      <c r="A149" s="134">
        <v>65</v>
      </c>
      <c r="B149" s="135" t="s">
        <v>679</v>
      </c>
      <c r="C149" s="135" t="s">
        <v>683</v>
      </c>
      <c r="D149" s="134" t="s">
        <v>412</v>
      </c>
      <c r="E149" s="134" t="s">
        <v>53</v>
      </c>
      <c r="F149" s="121" t="s">
        <v>680</v>
      </c>
      <c r="G149" s="115" t="s">
        <v>662</v>
      </c>
      <c r="H149" s="121" t="s">
        <v>794</v>
      </c>
      <c r="I149" s="134" t="s">
        <v>794</v>
      </c>
      <c r="J149" s="135" t="s">
        <v>681</v>
      </c>
      <c r="K149" s="132" t="s">
        <v>682</v>
      </c>
    </row>
    <row r="150" spans="1:11" s="100" customFormat="1" ht="38.25" customHeight="1" x14ac:dyDescent="0.25">
      <c r="A150" s="134">
        <v>66</v>
      </c>
      <c r="B150" s="135" t="s">
        <v>698</v>
      </c>
      <c r="C150" s="135" t="s">
        <v>699</v>
      </c>
      <c r="D150" s="134" t="s">
        <v>700</v>
      </c>
      <c r="E150" s="134" t="s">
        <v>701</v>
      </c>
      <c r="F150" s="121" t="s">
        <v>805</v>
      </c>
      <c r="G150" s="115" t="s">
        <v>744</v>
      </c>
      <c r="H150" s="102" t="s">
        <v>806</v>
      </c>
      <c r="I150" s="134">
        <v>1</v>
      </c>
      <c r="J150" s="135" t="s">
        <v>702</v>
      </c>
      <c r="K150" s="135" t="s">
        <v>703</v>
      </c>
    </row>
    <row r="151" spans="1:11" s="91" customFormat="1" ht="31.5" customHeight="1" x14ac:dyDescent="0.25">
      <c r="A151" s="134">
        <v>67</v>
      </c>
      <c r="B151" s="135" t="s">
        <v>626</v>
      </c>
      <c r="C151" s="135" t="s">
        <v>625</v>
      </c>
      <c r="D151" s="134" t="s">
        <v>627</v>
      </c>
      <c r="E151" s="134" t="s">
        <v>628</v>
      </c>
      <c r="F151" s="121" t="s">
        <v>814</v>
      </c>
      <c r="G151" s="115" t="s">
        <v>662</v>
      </c>
      <c r="H151" s="102" t="s">
        <v>794</v>
      </c>
      <c r="I151" s="134" t="s">
        <v>794</v>
      </c>
      <c r="J151" s="135" t="s">
        <v>629</v>
      </c>
      <c r="K151" s="135" t="s">
        <v>630</v>
      </c>
    </row>
    <row r="152" spans="1:11" ht="31.5" customHeight="1" x14ac:dyDescent="0.25">
      <c r="A152" s="134">
        <v>68</v>
      </c>
      <c r="B152" s="135" t="s">
        <v>513</v>
      </c>
      <c r="C152" s="135" t="s">
        <v>776</v>
      </c>
      <c r="D152" s="133" t="s">
        <v>228</v>
      </c>
      <c r="E152" s="134" t="s">
        <v>65</v>
      </c>
      <c r="F152" s="137" t="s">
        <v>251</v>
      </c>
      <c r="G152" s="115" t="s">
        <v>73</v>
      </c>
      <c r="H152" s="102" t="s">
        <v>730</v>
      </c>
      <c r="I152" s="134">
        <v>4</v>
      </c>
      <c r="J152" s="135" t="s">
        <v>449</v>
      </c>
      <c r="K152" s="135" t="s">
        <v>731</v>
      </c>
    </row>
    <row r="153" spans="1:11" s="115" customFormat="1" ht="31.5" customHeight="1" x14ac:dyDescent="0.25">
      <c r="A153" s="159">
        <v>69</v>
      </c>
      <c r="B153" s="160" t="s">
        <v>742</v>
      </c>
      <c r="C153" s="160" t="s">
        <v>754</v>
      </c>
      <c r="D153" s="159" t="s">
        <v>759</v>
      </c>
      <c r="E153" s="159" t="s">
        <v>97</v>
      </c>
      <c r="F153" s="164" t="s">
        <v>755</v>
      </c>
      <c r="G153" s="160" t="s">
        <v>745</v>
      </c>
      <c r="H153" s="116" t="s">
        <v>749</v>
      </c>
      <c r="I153" s="134">
        <v>1</v>
      </c>
      <c r="J153" s="160" t="s">
        <v>98</v>
      </c>
      <c r="K153" s="160" t="s">
        <v>748</v>
      </c>
    </row>
    <row r="154" spans="1:11" s="115" customFormat="1" ht="31.5" customHeight="1" x14ac:dyDescent="0.25">
      <c r="A154" s="159"/>
      <c r="B154" s="160"/>
      <c r="C154" s="160"/>
      <c r="D154" s="159"/>
      <c r="E154" s="159"/>
      <c r="F154" s="164"/>
      <c r="G154" s="160"/>
      <c r="H154" s="116" t="s">
        <v>750</v>
      </c>
      <c r="I154" s="134">
        <v>1</v>
      </c>
      <c r="J154" s="160"/>
      <c r="K154" s="160"/>
    </row>
    <row r="155" spans="1:11" s="115" customFormat="1" ht="31.5" customHeight="1" x14ac:dyDescent="0.25">
      <c r="A155" s="159"/>
      <c r="B155" s="160"/>
      <c r="C155" s="160"/>
      <c r="D155" s="159"/>
      <c r="E155" s="159"/>
      <c r="F155" s="164"/>
      <c r="G155" s="160"/>
      <c r="H155" s="116" t="s">
        <v>751</v>
      </c>
      <c r="I155" s="134">
        <v>1</v>
      </c>
      <c r="J155" s="160"/>
      <c r="K155" s="160"/>
    </row>
    <row r="156" spans="1:11" s="123" customFormat="1" ht="31.5" customHeight="1" x14ac:dyDescent="0.25">
      <c r="A156" s="159"/>
      <c r="B156" s="160"/>
      <c r="C156" s="160"/>
      <c r="D156" s="159"/>
      <c r="E156" s="159"/>
      <c r="F156" s="164"/>
      <c r="G156" s="160"/>
      <c r="H156" s="129" t="s">
        <v>752</v>
      </c>
      <c r="I156" s="133">
        <v>6</v>
      </c>
      <c r="J156" s="160"/>
      <c r="K156" s="160"/>
    </row>
    <row r="157" spans="1:11" s="118" customFormat="1" ht="31.5" customHeight="1" x14ac:dyDescent="0.25">
      <c r="A157" s="133">
        <v>70</v>
      </c>
      <c r="B157" s="44" t="s">
        <v>757</v>
      </c>
      <c r="C157" s="44" t="s">
        <v>758</v>
      </c>
      <c r="D157" s="133" t="s">
        <v>760</v>
      </c>
      <c r="E157" s="133" t="s">
        <v>761</v>
      </c>
      <c r="F157" s="79" t="s">
        <v>762</v>
      </c>
      <c r="G157" s="44" t="s">
        <v>763</v>
      </c>
      <c r="H157" s="79" t="s">
        <v>787</v>
      </c>
      <c r="I157" s="133" t="s">
        <v>787</v>
      </c>
      <c r="J157" s="44" t="s">
        <v>764</v>
      </c>
      <c r="K157" s="44" t="s">
        <v>765</v>
      </c>
    </row>
    <row r="158" spans="1:11" s="119" customFormat="1" ht="31.5" customHeight="1" x14ac:dyDescent="0.25">
      <c r="A158" s="159">
        <v>71</v>
      </c>
      <c r="B158" s="160" t="s">
        <v>573</v>
      </c>
      <c r="C158" s="160" t="s">
        <v>779</v>
      </c>
      <c r="D158" s="175" t="s">
        <v>56</v>
      </c>
      <c r="E158" s="159" t="s">
        <v>57</v>
      </c>
      <c r="F158" s="179" t="s">
        <v>853</v>
      </c>
      <c r="G158" s="159" t="s">
        <v>664</v>
      </c>
      <c r="H158" s="121" t="s">
        <v>785</v>
      </c>
      <c r="I158" s="133">
        <v>3</v>
      </c>
      <c r="J158" s="160" t="s">
        <v>781</v>
      </c>
      <c r="K158" s="160" t="s">
        <v>780</v>
      </c>
    </row>
    <row r="159" spans="1:11" s="119" customFormat="1" ht="31.5" customHeight="1" x14ac:dyDescent="0.25">
      <c r="A159" s="159"/>
      <c r="B159" s="160"/>
      <c r="C159" s="160"/>
      <c r="D159" s="175"/>
      <c r="E159" s="159"/>
      <c r="F159" s="179"/>
      <c r="G159" s="159"/>
      <c r="H159" s="121" t="s">
        <v>782</v>
      </c>
      <c r="I159" s="133">
        <v>5</v>
      </c>
      <c r="J159" s="160"/>
      <c r="K159" s="160"/>
    </row>
    <row r="160" spans="1:11" s="119" customFormat="1" ht="31.5" customHeight="1" x14ac:dyDescent="0.25">
      <c r="A160" s="159"/>
      <c r="B160" s="160"/>
      <c r="C160" s="160"/>
      <c r="D160" s="175"/>
      <c r="E160" s="159"/>
      <c r="F160" s="179" t="s">
        <v>777</v>
      </c>
      <c r="G160" s="159"/>
      <c r="H160" s="121" t="s">
        <v>783</v>
      </c>
      <c r="I160" s="133">
        <v>1</v>
      </c>
      <c r="J160" s="160"/>
      <c r="K160" s="160"/>
    </row>
    <row r="161" spans="1:14" s="119" customFormat="1" ht="31.5" customHeight="1" x14ac:dyDescent="0.25">
      <c r="A161" s="159"/>
      <c r="B161" s="160"/>
      <c r="C161" s="160"/>
      <c r="D161" s="175"/>
      <c r="E161" s="159"/>
      <c r="F161" s="179"/>
      <c r="G161" s="159"/>
      <c r="H161" s="121" t="s">
        <v>786</v>
      </c>
      <c r="I161" s="133">
        <v>4</v>
      </c>
      <c r="J161" s="160"/>
      <c r="K161" s="160"/>
    </row>
    <row r="162" spans="1:14" ht="31.5" customHeight="1" x14ac:dyDescent="0.25">
      <c r="A162" s="159"/>
      <c r="B162" s="160"/>
      <c r="C162" s="160"/>
      <c r="D162" s="175"/>
      <c r="E162" s="159"/>
      <c r="F162" s="121" t="s">
        <v>784</v>
      </c>
      <c r="G162" s="159"/>
      <c r="H162" s="102" t="s">
        <v>778</v>
      </c>
      <c r="I162" s="134">
        <v>5</v>
      </c>
      <c r="J162" s="160"/>
      <c r="K162" s="160"/>
    </row>
    <row r="163" spans="1:14" s="133" customFormat="1" ht="31.5" customHeight="1" x14ac:dyDescent="0.25">
      <c r="A163" s="133">
        <v>72</v>
      </c>
      <c r="B163" s="44" t="s">
        <v>685</v>
      </c>
      <c r="C163" s="44" t="s">
        <v>772</v>
      </c>
      <c r="D163" s="133" t="s">
        <v>228</v>
      </c>
      <c r="E163" s="133" t="s">
        <v>788</v>
      </c>
      <c r="F163" s="138" t="s">
        <v>251</v>
      </c>
      <c r="G163" s="133" t="s">
        <v>73</v>
      </c>
      <c r="H163" s="138" t="s">
        <v>789</v>
      </c>
      <c r="I163" s="133">
        <v>3</v>
      </c>
      <c r="J163" s="44" t="s">
        <v>687</v>
      </c>
      <c r="K163" s="44" t="s">
        <v>688</v>
      </c>
    </row>
    <row r="164" spans="1:14" s="44" customFormat="1" ht="31.5" customHeight="1" x14ac:dyDescent="0.25">
      <c r="A164" s="175">
        <v>73</v>
      </c>
      <c r="B164" s="176" t="s">
        <v>820</v>
      </c>
      <c r="C164" s="176" t="s">
        <v>827</v>
      </c>
      <c r="D164" s="175" t="s">
        <v>821</v>
      </c>
      <c r="E164" s="175" t="s">
        <v>107</v>
      </c>
      <c r="F164" s="151" t="s">
        <v>828</v>
      </c>
      <c r="G164" s="176" t="s">
        <v>811</v>
      </c>
      <c r="H164" s="44" t="s">
        <v>823</v>
      </c>
      <c r="I164" s="133">
        <v>2</v>
      </c>
      <c r="J164" s="176" t="s">
        <v>825</v>
      </c>
      <c r="K164" s="176" t="s">
        <v>822</v>
      </c>
    </row>
    <row r="165" spans="1:14" s="44" customFormat="1" ht="68.25" customHeight="1" x14ac:dyDescent="0.25">
      <c r="A165" s="175"/>
      <c r="B165" s="176"/>
      <c r="C165" s="176"/>
      <c r="D165" s="175"/>
      <c r="E165" s="175"/>
      <c r="F165" s="151" t="s">
        <v>829</v>
      </c>
      <c r="G165" s="176"/>
      <c r="H165" s="44" t="s">
        <v>824</v>
      </c>
      <c r="I165" s="133">
        <v>2</v>
      </c>
      <c r="J165" s="176"/>
      <c r="K165" s="176"/>
    </row>
    <row r="166" spans="1:14" s="44" customFormat="1" ht="108" customHeight="1" x14ac:dyDescent="0.25">
      <c r="A166" s="175"/>
      <c r="B166" s="176"/>
      <c r="C166" s="176"/>
      <c r="D166" s="175"/>
      <c r="E166" s="175"/>
      <c r="F166" s="151" t="s">
        <v>830</v>
      </c>
      <c r="G166" s="176"/>
      <c r="H166" s="44" t="s">
        <v>831</v>
      </c>
      <c r="I166" s="133">
        <v>2</v>
      </c>
      <c r="J166" s="176"/>
      <c r="K166" s="176"/>
    </row>
    <row r="167" spans="1:14" s="148" customFormat="1" ht="47.25" customHeight="1" x14ac:dyDescent="0.25">
      <c r="A167" s="148">
        <v>74</v>
      </c>
      <c r="B167" s="150" t="s">
        <v>515</v>
      </c>
      <c r="C167" s="150" t="s">
        <v>264</v>
      </c>
      <c r="D167" s="148" t="s">
        <v>263</v>
      </c>
      <c r="E167" s="148" t="s">
        <v>107</v>
      </c>
      <c r="F167" s="149" t="s">
        <v>857</v>
      </c>
      <c r="G167" s="148" t="s">
        <v>326</v>
      </c>
      <c r="H167" s="149" t="s">
        <v>832</v>
      </c>
      <c r="I167" s="148">
        <v>1</v>
      </c>
      <c r="J167" s="150" t="s">
        <v>856</v>
      </c>
      <c r="K167" s="150" t="s">
        <v>855</v>
      </c>
    </row>
    <row r="168" spans="1:14" s="139" customFormat="1" ht="47.25" customHeight="1" x14ac:dyDescent="0.25">
      <c r="A168" s="174">
        <v>75</v>
      </c>
      <c r="B168" s="180" t="s">
        <v>843</v>
      </c>
      <c r="C168" s="180" t="s">
        <v>862</v>
      </c>
      <c r="D168" s="162" t="s">
        <v>364</v>
      </c>
      <c r="E168" s="159" t="s">
        <v>107</v>
      </c>
      <c r="F168" s="137" t="s">
        <v>547</v>
      </c>
      <c r="G168" s="174" t="s">
        <v>842</v>
      </c>
      <c r="H168" s="149" t="s">
        <v>118</v>
      </c>
      <c r="I168" s="175" t="s">
        <v>118</v>
      </c>
      <c r="J168" s="180" t="s">
        <v>840</v>
      </c>
      <c r="K168" s="180" t="s">
        <v>841</v>
      </c>
    </row>
    <row r="169" spans="1:14" s="139" customFormat="1" ht="47.25" customHeight="1" x14ac:dyDescent="0.25">
      <c r="A169" s="174"/>
      <c r="B169" s="180"/>
      <c r="C169" s="180"/>
      <c r="D169" s="162"/>
      <c r="E169" s="159"/>
      <c r="F169" s="137" t="s">
        <v>839</v>
      </c>
      <c r="G169" s="174"/>
      <c r="H169" s="149" t="s">
        <v>880</v>
      </c>
      <c r="I169" s="175"/>
      <c r="J169" s="180"/>
      <c r="K169" s="180"/>
    </row>
    <row r="170" spans="1:14" s="155" customFormat="1" ht="42" customHeight="1" x14ac:dyDescent="0.25">
      <c r="A170" s="155">
        <v>76</v>
      </c>
      <c r="B170" s="156" t="s">
        <v>838</v>
      </c>
      <c r="C170" s="158" t="s">
        <v>858</v>
      </c>
      <c r="D170" s="155" t="s">
        <v>796</v>
      </c>
      <c r="E170" s="155" t="s">
        <v>797</v>
      </c>
      <c r="F170" s="157" t="s">
        <v>861</v>
      </c>
      <c r="G170" s="155" t="s">
        <v>73</v>
      </c>
      <c r="H170" s="157" t="s">
        <v>852</v>
      </c>
      <c r="I170" s="155">
        <v>2</v>
      </c>
      <c r="J170" s="156" t="s">
        <v>859</v>
      </c>
      <c r="K170" s="156" t="s">
        <v>860</v>
      </c>
    </row>
    <row r="171" spans="1:14" ht="31.5" customHeight="1" x14ac:dyDescent="0.25">
      <c r="A171" s="159">
        <v>77</v>
      </c>
      <c r="B171" s="160" t="s">
        <v>589</v>
      </c>
      <c r="C171" s="160" t="s">
        <v>863</v>
      </c>
      <c r="D171" s="175" t="s">
        <v>228</v>
      </c>
      <c r="E171" s="159" t="s">
        <v>65</v>
      </c>
      <c r="F171" s="121" t="s">
        <v>514</v>
      </c>
      <c r="G171" s="115" t="s">
        <v>885</v>
      </c>
      <c r="H171" s="102" t="s">
        <v>593</v>
      </c>
      <c r="I171" s="134">
        <v>5</v>
      </c>
      <c r="J171" s="160" t="s">
        <v>883</v>
      </c>
      <c r="K171" s="160" t="s">
        <v>882</v>
      </c>
      <c r="L171" s="107"/>
      <c r="M171" s="107"/>
      <c r="N171" s="107"/>
    </row>
    <row r="172" spans="1:14" ht="31.5" customHeight="1" x14ac:dyDescent="0.25">
      <c r="A172" s="159"/>
      <c r="B172" s="160"/>
      <c r="C172" s="160"/>
      <c r="D172" s="175"/>
      <c r="E172" s="159"/>
      <c r="F172" s="121" t="s">
        <v>886</v>
      </c>
      <c r="G172" s="153" t="s">
        <v>885</v>
      </c>
      <c r="H172" s="102" t="s">
        <v>594</v>
      </c>
      <c r="I172" s="134">
        <v>3</v>
      </c>
      <c r="J172" s="160"/>
      <c r="K172" s="160"/>
      <c r="L172" s="107"/>
      <c r="M172" s="107"/>
      <c r="N172" s="107"/>
    </row>
    <row r="173" spans="1:14" x14ac:dyDescent="0.25">
      <c r="K173" s="136"/>
      <c r="L173" s="107"/>
      <c r="M173" s="107"/>
      <c r="N173" s="107"/>
    </row>
    <row r="174" spans="1:14" x14ac:dyDescent="0.25">
      <c r="K174" s="136"/>
      <c r="L174" s="107"/>
      <c r="M174" s="107"/>
      <c r="N174" s="107"/>
    </row>
    <row r="175" spans="1:14" x14ac:dyDescent="0.25">
      <c r="K175" s="136"/>
      <c r="L175" s="107"/>
      <c r="M175" s="107"/>
      <c r="N175" s="107"/>
    </row>
    <row r="176" spans="1:14" x14ac:dyDescent="0.25">
      <c r="K176" s="136"/>
      <c r="L176" s="107"/>
      <c r="M176" s="107"/>
      <c r="N176" s="107"/>
    </row>
    <row r="177" spans="11:14" x14ac:dyDescent="0.25">
      <c r="K177" s="136"/>
      <c r="L177" s="107"/>
      <c r="M177" s="107"/>
      <c r="N177" s="107"/>
    </row>
    <row r="178" spans="11:14" x14ac:dyDescent="0.25">
      <c r="K178" s="136"/>
      <c r="L178" s="107"/>
      <c r="M178" s="107"/>
      <c r="N178" s="107"/>
    </row>
    <row r="179" spans="11:14" x14ac:dyDescent="0.25">
      <c r="K179" s="136"/>
      <c r="L179" s="107"/>
      <c r="M179" s="107"/>
      <c r="N179" s="107"/>
    </row>
    <row r="180" spans="11:14" x14ac:dyDescent="0.25">
      <c r="K180" s="136"/>
      <c r="L180" s="107"/>
      <c r="M180" s="107"/>
      <c r="N180" s="107"/>
    </row>
    <row r="181" spans="11:14" x14ac:dyDescent="0.25">
      <c r="K181" s="136"/>
      <c r="L181" s="107"/>
      <c r="M181" s="107"/>
      <c r="N181" s="107"/>
    </row>
    <row r="182" spans="11:14" x14ac:dyDescent="0.25">
      <c r="K182" s="136"/>
      <c r="L182" s="107"/>
      <c r="M182" s="107"/>
      <c r="N182" s="107"/>
    </row>
    <row r="183" spans="11:14" x14ac:dyDescent="0.25">
      <c r="K183" s="136"/>
      <c r="L183" s="107"/>
      <c r="M183" s="107"/>
      <c r="N183" s="107"/>
    </row>
    <row r="184" spans="11:14" x14ac:dyDescent="0.25">
      <c r="K184" s="136"/>
      <c r="L184" s="107"/>
      <c r="M184" s="107"/>
      <c r="N184" s="107"/>
    </row>
    <row r="185" spans="11:14" x14ac:dyDescent="0.25">
      <c r="K185" s="136"/>
      <c r="L185" s="107"/>
      <c r="M185" s="107"/>
      <c r="N185" s="107"/>
    </row>
    <row r="186" spans="11:14" x14ac:dyDescent="0.25">
      <c r="K186" s="136"/>
      <c r="L186" s="107"/>
      <c r="M186" s="107"/>
      <c r="N186" s="107"/>
    </row>
    <row r="187" spans="11:14" x14ac:dyDescent="0.25">
      <c r="K187" s="136"/>
      <c r="L187" s="107"/>
      <c r="M187" s="107"/>
      <c r="N187" s="107"/>
    </row>
    <row r="188" spans="11:14" x14ac:dyDescent="0.25">
      <c r="K188" s="136"/>
      <c r="L188" s="107"/>
      <c r="M188" s="107"/>
      <c r="N188" s="107"/>
    </row>
    <row r="189" spans="11:14" x14ac:dyDescent="0.25">
      <c r="K189" s="136"/>
      <c r="L189" s="107"/>
      <c r="M189" s="107"/>
      <c r="N189" s="107"/>
    </row>
    <row r="190" spans="11:14" x14ac:dyDescent="0.25">
      <c r="K190" s="136"/>
      <c r="L190" s="107"/>
      <c r="M190" s="107"/>
      <c r="N190" s="107"/>
    </row>
    <row r="191" spans="11:14" x14ac:dyDescent="0.25">
      <c r="K191" s="136"/>
      <c r="L191" s="107"/>
      <c r="M191" s="107"/>
      <c r="N191" s="107"/>
    </row>
    <row r="192" spans="11:14" x14ac:dyDescent="0.25">
      <c r="K192" s="136"/>
      <c r="L192" s="107"/>
      <c r="M192" s="107"/>
      <c r="N192" s="107"/>
    </row>
  </sheetData>
  <autoFilter ref="B1:K172"/>
  <mergeCells count="223">
    <mergeCell ref="G164:G166"/>
    <mergeCell ref="K164:K166"/>
    <mergeCell ref="J164:J166"/>
    <mergeCell ref="A168:A169"/>
    <mergeCell ref="B168:B169"/>
    <mergeCell ref="C168:C169"/>
    <mergeCell ref="D168:D169"/>
    <mergeCell ref="E168:E169"/>
    <mergeCell ref="G168:G169"/>
    <mergeCell ref="J168:J169"/>
    <mergeCell ref="K168:K169"/>
    <mergeCell ref="I168:I169"/>
    <mergeCell ref="D144:D145"/>
    <mergeCell ref="E144:E145"/>
    <mergeCell ref="G144:G145"/>
    <mergeCell ref="J144:J145"/>
    <mergeCell ref="K144:K145"/>
    <mergeCell ref="D171:D172"/>
    <mergeCell ref="E171:E172"/>
    <mergeCell ref="J171:J172"/>
    <mergeCell ref="K171:K172"/>
    <mergeCell ref="D153:D156"/>
    <mergeCell ref="E153:E156"/>
    <mergeCell ref="F153:F156"/>
    <mergeCell ref="G153:G156"/>
    <mergeCell ref="J153:J156"/>
    <mergeCell ref="K153:K156"/>
    <mergeCell ref="D158:D162"/>
    <mergeCell ref="E158:E162"/>
    <mergeCell ref="G158:G162"/>
    <mergeCell ref="J158:J162"/>
    <mergeCell ref="K158:K162"/>
    <mergeCell ref="F158:F159"/>
    <mergeCell ref="F160:F161"/>
    <mergeCell ref="D164:D166"/>
    <mergeCell ref="E164:E166"/>
    <mergeCell ref="A2:A4"/>
    <mergeCell ref="A5:A14"/>
    <mergeCell ref="A16:A18"/>
    <mergeCell ref="A23:A37"/>
    <mergeCell ref="A40:A46"/>
    <mergeCell ref="A47:A48"/>
    <mergeCell ref="A50:A51"/>
    <mergeCell ref="A54:A69"/>
    <mergeCell ref="A74:A75"/>
    <mergeCell ref="A78:A79"/>
    <mergeCell ref="A82:A83"/>
    <mergeCell ref="A88:A90"/>
    <mergeCell ref="A94:A109"/>
    <mergeCell ref="A112:A113"/>
    <mergeCell ref="A128:A129"/>
    <mergeCell ref="B171:B172"/>
    <mergeCell ref="C171:C172"/>
    <mergeCell ref="B82:B83"/>
    <mergeCell ref="C82:C83"/>
    <mergeCell ref="A144:A145"/>
    <mergeCell ref="A171:A172"/>
    <mergeCell ref="B144:B145"/>
    <mergeCell ref="C144:C145"/>
    <mergeCell ref="B153:B156"/>
    <mergeCell ref="A153:A156"/>
    <mergeCell ref="C153:C156"/>
    <mergeCell ref="A158:A162"/>
    <mergeCell ref="B158:B162"/>
    <mergeCell ref="C158:C162"/>
    <mergeCell ref="A164:A166"/>
    <mergeCell ref="B164:B166"/>
    <mergeCell ref="C164:C166"/>
    <mergeCell ref="A124:A126"/>
    <mergeCell ref="F103:F104"/>
    <mergeCell ref="F105:F106"/>
    <mergeCell ref="G105:G106"/>
    <mergeCell ref="G108:G109"/>
    <mergeCell ref="F108:F109"/>
    <mergeCell ref="J128:J129"/>
    <mergeCell ref="K128:K129"/>
    <mergeCell ref="K88:K90"/>
    <mergeCell ref="J88:J90"/>
    <mergeCell ref="J94:J109"/>
    <mergeCell ref="K94:K109"/>
    <mergeCell ref="G112:G113"/>
    <mergeCell ref="J112:J113"/>
    <mergeCell ref="K112:K113"/>
    <mergeCell ref="F94:F95"/>
    <mergeCell ref="G94:G95"/>
    <mergeCell ref="F96:F98"/>
    <mergeCell ref="G96:G98"/>
    <mergeCell ref="G99:G100"/>
    <mergeCell ref="F99:F100"/>
    <mergeCell ref="G101:G102"/>
    <mergeCell ref="F101:F102"/>
    <mergeCell ref="G103:G104"/>
    <mergeCell ref="C54:C69"/>
    <mergeCell ref="B54:B69"/>
    <mergeCell ref="D54:D69"/>
    <mergeCell ref="E54:E69"/>
    <mergeCell ref="C94:C109"/>
    <mergeCell ref="B94:B109"/>
    <mergeCell ref="D94:D109"/>
    <mergeCell ref="E94:E109"/>
    <mergeCell ref="B112:B113"/>
    <mergeCell ref="C112:C113"/>
    <mergeCell ref="D112:D113"/>
    <mergeCell ref="E112:E113"/>
    <mergeCell ref="B78:B79"/>
    <mergeCell ref="C78:C79"/>
    <mergeCell ref="D78:D79"/>
    <mergeCell ref="D82:D83"/>
    <mergeCell ref="E82:E83"/>
    <mergeCell ref="B88:B90"/>
    <mergeCell ref="C88:C90"/>
    <mergeCell ref="D88:D90"/>
    <mergeCell ref="K16:K18"/>
    <mergeCell ref="G5:G7"/>
    <mergeCell ref="G8:G14"/>
    <mergeCell ref="F23:F25"/>
    <mergeCell ref="J23:J37"/>
    <mergeCell ref="K23:K37"/>
    <mergeCell ref="F29:F30"/>
    <mergeCell ref="F26:F28"/>
    <mergeCell ref="F36:F37"/>
    <mergeCell ref="F31:F32"/>
    <mergeCell ref="F33:F35"/>
    <mergeCell ref="J16:J18"/>
    <mergeCell ref="G23:G37"/>
    <mergeCell ref="K2:K4"/>
    <mergeCell ref="B2:B4"/>
    <mergeCell ref="C2:C4"/>
    <mergeCell ref="D2:D4"/>
    <mergeCell ref="E2:E4"/>
    <mergeCell ref="J2:J4"/>
    <mergeCell ref="G2:G4"/>
    <mergeCell ref="B5:B14"/>
    <mergeCell ref="C5:C14"/>
    <mergeCell ref="D5:D14"/>
    <mergeCell ref="E5:E14"/>
    <mergeCell ref="F5:F7"/>
    <mergeCell ref="F8:F14"/>
    <mergeCell ref="J5:J14"/>
    <mergeCell ref="K5:K14"/>
    <mergeCell ref="J47:J48"/>
    <mergeCell ref="K47:K48"/>
    <mergeCell ref="G40:G46"/>
    <mergeCell ref="G88:G90"/>
    <mergeCell ref="J40:J46"/>
    <mergeCell ref="K40:K46"/>
    <mergeCell ref="E40:E46"/>
    <mergeCell ref="K78:K79"/>
    <mergeCell ref="J78:J79"/>
    <mergeCell ref="G78:G79"/>
    <mergeCell ref="E78:E79"/>
    <mergeCell ref="J74:J75"/>
    <mergeCell ref="K74:K75"/>
    <mergeCell ref="F82:F83"/>
    <mergeCell ref="G82:G83"/>
    <mergeCell ref="K82:K83"/>
    <mergeCell ref="J82:J83"/>
    <mergeCell ref="E88:E90"/>
    <mergeCell ref="D47:D48"/>
    <mergeCell ref="B47:B48"/>
    <mergeCell ref="E47:E48"/>
    <mergeCell ref="B23:B37"/>
    <mergeCell ref="B40:B46"/>
    <mergeCell ref="C40:C46"/>
    <mergeCell ref="D40:D46"/>
    <mergeCell ref="C23:C37"/>
    <mergeCell ref="D23:D37"/>
    <mergeCell ref="E16:E18"/>
    <mergeCell ref="J50:J51"/>
    <mergeCell ref="K50:K51"/>
    <mergeCell ref="D74:D75"/>
    <mergeCell ref="E74:E75"/>
    <mergeCell ref="C74:C75"/>
    <mergeCell ref="B74:B75"/>
    <mergeCell ref="J54:J69"/>
    <mergeCell ref="K54:K69"/>
    <mergeCell ref="F54:F56"/>
    <mergeCell ref="G54:G56"/>
    <mergeCell ref="F57:F60"/>
    <mergeCell ref="G57:G60"/>
    <mergeCell ref="F61:F62"/>
    <mergeCell ref="G61:G62"/>
    <mergeCell ref="G63:G66"/>
    <mergeCell ref="F63:F66"/>
    <mergeCell ref="F67:F69"/>
    <mergeCell ref="G67:G69"/>
    <mergeCell ref="B16:B18"/>
    <mergeCell ref="C16:C18"/>
    <mergeCell ref="D16:D18"/>
    <mergeCell ref="E23:E37"/>
    <mergeCell ref="C47:C48"/>
    <mergeCell ref="A133:A136"/>
    <mergeCell ref="B133:B136"/>
    <mergeCell ref="C133:C136"/>
    <mergeCell ref="D133:D136"/>
    <mergeCell ref="E133:E136"/>
    <mergeCell ref="G133:G136"/>
    <mergeCell ref="J133:J136"/>
    <mergeCell ref="K133:K136"/>
    <mergeCell ref="F140:F141"/>
    <mergeCell ref="B138:B143"/>
    <mergeCell ref="C138:C143"/>
    <mergeCell ref="D138:D143"/>
    <mergeCell ref="E138:E143"/>
    <mergeCell ref="F138:F139"/>
    <mergeCell ref="G138:G143"/>
    <mergeCell ref="A138:A143"/>
    <mergeCell ref="F142:F143"/>
    <mergeCell ref="B124:B126"/>
    <mergeCell ref="C124:C126"/>
    <mergeCell ref="D124:D126"/>
    <mergeCell ref="E124:E126"/>
    <mergeCell ref="F124:F126"/>
    <mergeCell ref="G124:G126"/>
    <mergeCell ref="J124:J126"/>
    <mergeCell ref="K124:K126"/>
    <mergeCell ref="J138:J143"/>
    <mergeCell ref="K138:K143"/>
    <mergeCell ref="D128:D129"/>
    <mergeCell ref="E128:E129"/>
    <mergeCell ref="B128:B129"/>
    <mergeCell ref="C128:C129"/>
    <mergeCell ref="G128:G1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4"/>
  <sheetViews>
    <sheetView zoomScaleNormal="100" workbookViewId="0">
      <pane ySplit="1" topLeftCell="A65" activePane="bottomLeft" state="frozen"/>
      <selection pane="bottomLeft" activeCell="C80" sqref="C80"/>
    </sheetView>
  </sheetViews>
  <sheetFormatPr defaultColWidth="9.125" defaultRowHeight="16.5" x14ac:dyDescent="0.25"/>
  <cols>
    <col min="1" max="1" width="3.625" style="27" customWidth="1"/>
    <col min="2" max="2" width="20.25" style="40" customWidth="1"/>
    <col min="3" max="3" width="52.75" style="25" customWidth="1"/>
    <col min="4" max="4" width="9.125" style="97"/>
    <col min="5" max="5" width="13.875" style="74" bestFit="1" customWidth="1"/>
    <col min="6" max="6" width="7.5" style="41" bestFit="1" customWidth="1"/>
    <col min="7" max="9" width="7.5" style="1" customWidth="1"/>
    <col min="10" max="10" width="7.5" style="1" bestFit="1" customWidth="1"/>
    <col min="11" max="11" width="7.5" style="1" customWidth="1"/>
    <col min="12" max="13" width="7.5" style="1" bestFit="1" customWidth="1"/>
    <col min="14" max="14" width="7.5" style="1" customWidth="1"/>
    <col min="15" max="16" width="7.5" style="1" bestFit="1" customWidth="1"/>
    <col min="17" max="18" width="7.5" style="1" customWidth="1"/>
    <col min="19" max="21" width="7.5" style="1" bestFit="1" customWidth="1"/>
    <col min="22" max="22" width="7" style="1" bestFit="1" customWidth="1"/>
    <col min="23" max="23" width="6.5" style="1" bestFit="1" customWidth="1"/>
    <col min="24" max="24" width="9.125" style="21"/>
    <col min="25" max="16384" width="9.125" style="1"/>
  </cols>
  <sheetData>
    <row r="1" spans="1:26" s="18" customFormat="1" ht="39" customHeight="1" x14ac:dyDescent="0.25">
      <c r="A1" s="10" t="s">
        <v>847</v>
      </c>
      <c r="B1" s="26" t="s">
        <v>14</v>
      </c>
      <c r="C1" s="26" t="s">
        <v>1</v>
      </c>
      <c r="D1" s="10" t="s">
        <v>28</v>
      </c>
      <c r="E1" s="10" t="s">
        <v>130</v>
      </c>
      <c r="F1" s="11" t="s">
        <v>26</v>
      </c>
      <c r="G1" s="12" t="s">
        <v>68</v>
      </c>
      <c r="H1" s="12" t="s">
        <v>70</v>
      </c>
      <c r="I1" s="12" t="s">
        <v>69</v>
      </c>
      <c r="J1" s="12" t="s">
        <v>33</v>
      </c>
      <c r="K1" s="12" t="s">
        <v>438</v>
      </c>
      <c r="L1" s="12" t="s">
        <v>9</v>
      </c>
      <c r="M1" s="12" t="s">
        <v>10</v>
      </c>
      <c r="N1" s="12" t="s">
        <v>71</v>
      </c>
      <c r="O1" s="12" t="s">
        <v>11</v>
      </c>
      <c r="P1" s="12" t="s">
        <v>12</v>
      </c>
      <c r="Q1" s="12" t="s">
        <v>618</v>
      </c>
      <c r="R1" s="13" t="s">
        <v>114</v>
      </c>
      <c r="S1" s="13" t="s">
        <v>29</v>
      </c>
      <c r="T1" s="13" t="s">
        <v>30</v>
      </c>
      <c r="U1" s="14" t="s">
        <v>44</v>
      </c>
      <c r="V1" s="24" t="s">
        <v>72</v>
      </c>
      <c r="W1" s="15" t="s">
        <v>13</v>
      </c>
      <c r="X1" s="16" t="s">
        <v>31</v>
      </c>
      <c r="Y1" s="17" t="s">
        <v>32</v>
      </c>
      <c r="Z1" s="17" t="s">
        <v>15</v>
      </c>
    </row>
    <row r="2" spans="1:26" x14ac:dyDescent="0.25">
      <c r="A2" s="27">
        <v>1</v>
      </c>
      <c r="B2" s="40" t="s">
        <v>34</v>
      </c>
      <c r="C2" s="25" t="s">
        <v>531</v>
      </c>
      <c r="D2" s="97" t="s">
        <v>35</v>
      </c>
      <c r="E2" s="115" t="s">
        <v>131</v>
      </c>
      <c r="F2" s="41">
        <v>5604</v>
      </c>
      <c r="M2" s="7">
        <v>4500</v>
      </c>
      <c r="N2" s="7"/>
      <c r="O2" s="7">
        <v>960</v>
      </c>
      <c r="P2" s="7">
        <v>144</v>
      </c>
      <c r="Q2" s="7"/>
      <c r="R2" s="7"/>
      <c r="S2" s="7"/>
      <c r="T2" s="7"/>
      <c r="U2" s="7"/>
      <c r="V2" s="7"/>
      <c r="W2" s="8">
        <f>SUM(L2:V2)</f>
        <v>5604</v>
      </c>
      <c r="X2" s="19"/>
    </row>
    <row r="3" spans="1:26" x14ac:dyDescent="0.25">
      <c r="A3" s="27">
        <v>2</v>
      </c>
      <c r="B3" s="40" t="s">
        <v>128</v>
      </c>
      <c r="C3" s="28" t="s">
        <v>126</v>
      </c>
      <c r="D3" s="97" t="s">
        <v>127</v>
      </c>
      <c r="E3" s="74" t="s">
        <v>131</v>
      </c>
      <c r="F3" s="38" t="s">
        <v>216</v>
      </c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19"/>
    </row>
    <row r="4" spans="1:26" x14ac:dyDescent="0.25">
      <c r="A4" s="29">
        <v>3</v>
      </c>
      <c r="B4" s="40" t="s">
        <v>54</v>
      </c>
      <c r="C4" s="25" t="s">
        <v>55</v>
      </c>
      <c r="D4" s="97" t="s">
        <v>52</v>
      </c>
      <c r="E4" s="74" t="s">
        <v>132</v>
      </c>
      <c r="F4" s="41">
        <v>944</v>
      </c>
      <c r="M4" s="7"/>
      <c r="N4" s="7"/>
      <c r="O4" s="7"/>
      <c r="P4" s="7">
        <v>104</v>
      </c>
      <c r="Q4" s="7"/>
      <c r="R4" s="7"/>
      <c r="S4" s="7">
        <v>600</v>
      </c>
      <c r="T4" s="7">
        <v>240</v>
      </c>
      <c r="U4" s="7"/>
      <c r="V4" s="7"/>
      <c r="W4" s="8">
        <f>SUM(L4:V4)</f>
        <v>944</v>
      </c>
      <c r="X4" s="19"/>
    </row>
    <row r="5" spans="1:26" x14ac:dyDescent="0.25">
      <c r="A5" s="29">
        <v>4</v>
      </c>
      <c r="B5" s="40" t="s">
        <v>23</v>
      </c>
      <c r="C5" s="25" t="s">
        <v>24</v>
      </c>
      <c r="D5" s="97" t="s">
        <v>25</v>
      </c>
      <c r="E5" s="74" t="s">
        <v>133</v>
      </c>
      <c r="F5" s="41">
        <v>31635</v>
      </c>
      <c r="M5" s="7"/>
      <c r="N5" s="7"/>
      <c r="O5" s="7"/>
      <c r="P5" s="7">
        <v>343</v>
      </c>
      <c r="Q5" s="7"/>
      <c r="R5" s="7"/>
      <c r="S5" s="7">
        <v>18000</v>
      </c>
      <c r="T5" s="7">
        <v>2160</v>
      </c>
      <c r="U5" s="7">
        <v>5000</v>
      </c>
      <c r="V5" s="7">
        <v>6132</v>
      </c>
      <c r="W5" s="8">
        <f>SUM(L5:V5)</f>
        <v>31635</v>
      </c>
      <c r="X5" s="19"/>
    </row>
    <row r="6" spans="1:26" s="23" customFormat="1" x14ac:dyDescent="0.25">
      <c r="A6" s="29">
        <v>5</v>
      </c>
      <c r="B6" s="40" t="s">
        <v>113</v>
      </c>
      <c r="C6" s="25" t="s">
        <v>532</v>
      </c>
      <c r="D6" s="97" t="s">
        <v>76</v>
      </c>
      <c r="E6" s="74" t="s">
        <v>131</v>
      </c>
      <c r="F6" s="41">
        <v>10841</v>
      </c>
      <c r="K6" s="41"/>
      <c r="M6" s="7">
        <v>9527</v>
      </c>
      <c r="N6" s="7"/>
      <c r="O6" s="7">
        <v>1080</v>
      </c>
      <c r="P6" s="9">
        <v>792</v>
      </c>
      <c r="Q6" s="9"/>
      <c r="R6" s="9"/>
      <c r="S6" s="9"/>
      <c r="T6" s="7"/>
      <c r="U6" s="7"/>
      <c r="V6" s="7"/>
      <c r="W6" s="8">
        <f t="shared" ref="W6:W11" si="0">SUM(G6:V6)</f>
        <v>11399</v>
      </c>
    </row>
    <row r="7" spans="1:26" s="50" customFormat="1" x14ac:dyDescent="0.25">
      <c r="A7" s="50">
        <v>6</v>
      </c>
      <c r="B7" s="49" t="s">
        <v>95</v>
      </c>
      <c r="C7" s="49" t="s">
        <v>260</v>
      </c>
      <c r="D7" s="50" t="s">
        <v>96</v>
      </c>
      <c r="E7" s="61" t="s">
        <v>516</v>
      </c>
      <c r="F7" s="50">
        <v>870</v>
      </c>
      <c r="L7" s="50">
        <v>750</v>
      </c>
      <c r="M7" s="69">
        <v>300</v>
      </c>
      <c r="N7" s="69"/>
      <c r="O7" s="69">
        <v>120</v>
      </c>
      <c r="P7" s="70">
        <v>59</v>
      </c>
      <c r="Q7" s="70"/>
      <c r="R7" s="70"/>
      <c r="S7" s="70"/>
      <c r="T7" s="69"/>
      <c r="U7" s="69"/>
      <c r="V7" s="69"/>
      <c r="W7" s="52">
        <f t="shared" si="0"/>
        <v>1229</v>
      </c>
    </row>
    <row r="8" spans="1:26" s="29" customFormat="1" x14ac:dyDescent="0.25">
      <c r="A8" s="29">
        <v>7</v>
      </c>
      <c r="B8" s="44" t="s">
        <v>217</v>
      </c>
      <c r="C8" s="44" t="s">
        <v>218</v>
      </c>
      <c r="D8" s="96" t="s">
        <v>219</v>
      </c>
      <c r="E8" s="38" t="s">
        <v>118</v>
      </c>
      <c r="F8" s="38" t="s">
        <v>216</v>
      </c>
      <c r="K8" s="41"/>
      <c r="M8" s="7"/>
      <c r="N8" s="7"/>
      <c r="O8" s="7"/>
      <c r="P8" s="9"/>
      <c r="Q8" s="9"/>
      <c r="R8" s="9"/>
      <c r="S8" s="9"/>
      <c r="T8" s="7"/>
      <c r="U8" s="7"/>
      <c r="V8" s="7"/>
      <c r="W8" s="8">
        <f t="shared" si="0"/>
        <v>0</v>
      </c>
    </row>
    <row r="9" spans="1:26" s="50" customFormat="1" x14ac:dyDescent="0.25">
      <c r="A9" s="50">
        <v>8</v>
      </c>
      <c r="B9" s="49" t="s">
        <v>119</v>
      </c>
      <c r="C9" s="51" t="s">
        <v>261</v>
      </c>
      <c r="D9" s="50" t="s">
        <v>96</v>
      </c>
      <c r="E9" s="61" t="s">
        <v>516</v>
      </c>
      <c r="F9" s="50">
        <v>870</v>
      </c>
      <c r="L9" s="50">
        <v>750</v>
      </c>
      <c r="M9" s="69">
        <v>800</v>
      </c>
      <c r="N9" s="69"/>
      <c r="O9" s="69">
        <v>120</v>
      </c>
      <c r="P9" s="70">
        <v>59</v>
      </c>
      <c r="Q9" s="70"/>
      <c r="R9" s="70"/>
      <c r="S9" s="70"/>
      <c r="T9" s="69"/>
      <c r="U9" s="69"/>
      <c r="V9" s="69"/>
      <c r="W9" s="52">
        <f t="shared" si="0"/>
        <v>1729</v>
      </c>
    </row>
    <row r="10" spans="1:26" x14ac:dyDescent="0.25">
      <c r="A10" s="29">
        <v>9</v>
      </c>
      <c r="B10" s="40" t="s">
        <v>58</v>
      </c>
      <c r="C10" s="25" t="s">
        <v>210</v>
      </c>
      <c r="D10" s="97" t="s">
        <v>56</v>
      </c>
      <c r="E10" s="74" t="s">
        <v>209</v>
      </c>
      <c r="F10" s="41">
        <v>2950</v>
      </c>
      <c r="S10" s="1">
        <v>1750</v>
      </c>
      <c r="T10" s="1">
        <v>1200</v>
      </c>
      <c r="W10" s="8">
        <f t="shared" si="0"/>
        <v>2950</v>
      </c>
      <c r="X10" s="19"/>
    </row>
    <row r="11" spans="1:26" x14ac:dyDescent="0.25">
      <c r="A11" s="29">
        <v>10</v>
      </c>
      <c r="B11" s="40" t="s">
        <v>100</v>
      </c>
      <c r="C11" s="25" t="s">
        <v>101</v>
      </c>
      <c r="D11" s="97" t="s">
        <v>102</v>
      </c>
      <c r="E11" s="74" t="s">
        <v>131</v>
      </c>
      <c r="F11" s="41">
        <v>31225</v>
      </c>
      <c r="L11" s="1">
        <v>4500</v>
      </c>
      <c r="O11" s="1">
        <v>24000</v>
      </c>
      <c r="P11" s="1">
        <v>2725</v>
      </c>
      <c r="W11" s="8">
        <f t="shared" si="0"/>
        <v>31225</v>
      </c>
      <c r="X11" s="19"/>
    </row>
    <row r="12" spans="1:26" x14ac:dyDescent="0.25">
      <c r="A12" s="36">
        <v>11</v>
      </c>
      <c r="B12" s="35" t="s">
        <v>271</v>
      </c>
      <c r="C12" s="35" t="s">
        <v>272</v>
      </c>
      <c r="D12" s="36" t="s">
        <v>273</v>
      </c>
      <c r="E12" s="36"/>
      <c r="F12" s="36" t="s">
        <v>216</v>
      </c>
      <c r="W12" s="8"/>
      <c r="X12" s="19"/>
    </row>
    <row r="13" spans="1:26" x14ac:dyDescent="0.25">
      <c r="A13" s="29">
        <v>12</v>
      </c>
      <c r="B13" s="40" t="s">
        <v>104</v>
      </c>
      <c r="C13" s="25" t="s">
        <v>105</v>
      </c>
      <c r="D13" s="97" t="s">
        <v>106</v>
      </c>
      <c r="E13" s="74" t="s">
        <v>131</v>
      </c>
      <c r="F13" s="41">
        <v>2080</v>
      </c>
      <c r="P13" s="1">
        <v>676</v>
      </c>
      <c r="T13" s="1">
        <v>2080</v>
      </c>
      <c r="W13" s="8">
        <f t="shared" ref="W13:W22" si="1">SUM(G13:V13)</f>
        <v>2756</v>
      </c>
      <c r="X13" s="19"/>
    </row>
    <row r="14" spans="1:26" s="6" customFormat="1" x14ac:dyDescent="0.25">
      <c r="A14" s="29">
        <v>13</v>
      </c>
      <c r="B14" s="40" t="s">
        <v>47</v>
      </c>
      <c r="C14" s="39" t="s">
        <v>192</v>
      </c>
      <c r="D14" s="97" t="s">
        <v>48</v>
      </c>
      <c r="E14" s="74" t="s">
        <v>262</v>
      </c>
      <c r="F14" s="41">
        <v>2040</v>
      </c>
      <c r="G14" s="22"/>
      <c r="H14" s="22"/>
      <c r="I14" s="22"/>
      <c r="K14" s="41"/>
      <c r="M14" s="7">
        <v>1800</v>
      </c>
      <c r="N14" s="7"/>
      <c r="O14" s="7">
        <v>240</v>
      </c>
      <c r="P14" s="9">
        <v>118</v>
      </c>
      <c r="Q14" s="9"/>
      <c r="R14" s="9"/>
      <c r="S14" s="9"/>
      <c r="T14" s="7"/>
      <c r="U14" s="7"/>
      <c r="V14" s="7"/>
      <c r="W14" s="8">
        <f t="shared" si="1"/>
        <v>2158</v>
      </c>
    </row>
    <row r="15" spans="1:26" s="27" customFormat="1" x14ac:dyDescent="0.25">
      <c r="A15" s="29">
        <v>14</v>
      </c>
      <c r="B15" s="40" t="s">
        <v>142</v>
      </c>
      <c r="C15" s="28" t="s">
        <v>148</v>
      </c>
      <c r="D15" s="97" t="s">
        <v>140</v>
      </c>
      <c r="E15" s="74" t="s">
        <v>208</v>
      </c>
      <c r="F15" s="41" t="s">
        <v>150</v>
      </c>
      <c r="K15" s="41"/>
      <c r="M15" s="7"/>
      <c r="N15" s="7"/>
      <c r="O15" s="7"/>
      <c r="P15" s="9"/>
      <c r="Q15" s="9"/>
      <c r="R15" s="9"/>
      <c r="S15" s="9"/>
      <c r="T15" s="7"/>
      <c r="U15" s="7"/>
      <c r="V15" s="7"/>
      <c r="W15" s="8">
        <f t="shared" si="1"/>
        <v>0</v>
      </c>
    </row>
    <row r="16" spans="1:26" s="29" customFormat="1" x14ac:dyDescent="0.25">
      <c r="A16" s="36">
        <v>15</v>
      </c>
      <c r="B16" s="35" t="s">
        <v>211</v>
      </c>
      <c r="C16" s="35" t="s">
        <v>212</v>
      </c>
      <c r="D16" s="36" t="s">
        <v>215</v>
      </c>
      <c r="E16" s="36"/>
      <c r="F16" s="36" t="s">
        <v>216</v>
      </c>
      <c r="K16" s="41"/>
      <c r="M16" s="7"/>
      <c r="N16" s="7"/>
      <c r="O16" s="7"/>
      <c r="P16" s="9"/>
      <c r="Q16" s="9"/>
      <c r="R16" s="9"/>
      <c r="S16" s="9"/>
      <c r="T16" s="7"/>
      <c r="U16" s="7"/>
      <c r="V16" s="7"/>
      <c r="W16" s="8">
        <f t="shared" si="1"/>
        <v>0</v>
      </c>
    </row>
    <row r="17" spans="1:24" s="29" customFormat="1" x14ac:dyDescent="0.25">
      <c r="A17" s="36">
        <v>16</v>
      </c>
      <c r="B17" s="35" t="s">
        <v>221</v>
      </c>
      <c r="C17" s="35" t="s">
        <v>222</v>
      </c>
      <c r="D17" s="36" t="s">
        <v>223</v>
      </c>
      <c r="E17" s="36"/>
      <c r="F17" s="36" t="s">
        <v>216</v>
      </c>
      <c r="K17" s="41"/>
      <c r="M17" s="7"/>
      <c r="N17" s="7"/>
      <c r="O17" s="7"/>
      <c r="P17" s="9"/>
      <c r="Q17" s="9"/>
      <c r="R17" s="9"/>
      <c r="S17" s="9"/>
      <c r="T17" s="7"/>
      <c r="U17" s="7"/>
      <c r="V17" s="7"/>
      <c r="W17" s="8">
        <f t="shared" si="1"/>
        <v>0</v>
      </c>
    </row>
    <row r="18" spans="1:24" x14ac:dyDescent="0.25">
      <c r="A18" s="29">
        <v>17</v>
      </c>
      <c r="B18" s="40" t="s">
        <v>63</v>
      </c>
      <c r="C18" s="25" t="s">
        <v>64</v>
      </c>
      <c r="D18" s="97" t="s">
        <v>67</v>
      </c>
      <c r="E18" s="74" t="s">
        <v>446</v>
      </c>
      <c r="F18" s="41">
        <v>17672</v>
      </c>
      <c r="I18" s="1">
        <v>1400</v>
      </c>
      <c r="J18" s="1">
        <v>2696</v>
      </c>
      <c r="L18" s="1">
        <v>2696</v>
      </c>
      <c r="M18" s="1">
        <v>10000</v>
      </c>
      <c r="N18" s="1">
        <v>800</v>
      </c>
      <c r="O18" s="1">
        <v>80</v>
      </c>
      <c r="W18" s="8">
        <f t="shared" si="1"/>
        <v>17672</v>
      </c>
      <c r="X18" s="19"/>
    </row>
    <row r="19" spans="1:24" x14ac:dyDescent="0.25">
      <c r="A19" s="29">
        <v>18</v>
      </c>
      <c r="B19" s="40" t="s">
        <v>135</v>
      </c>
      <c r="C19" s="1" t="s">
        <v>153</v>
      </c>
      <c r="D19" s="97" t="s">
        <v>139</v>
      </c>
      <c r="E19" s="74" t="s">
        <v>396</v>
      </c>
      <c r="F19" s="41">
        <v>2100</v>
      </c>
      <c r="M19" s="1">
        <v>1500</v>
      </c>
      <c r="O19" s="1">
        <v>600</v>
      </c>
      <c r="P19" s="1">
        <v>210</v>
      </c>
      <c r="W19" s="8">
        <f t="shared" si="1"/>
        <v>2310</v>
      </c>
      <c r="X19" s="19"/>
    </row>
    <row r="20" spans="1:24" x14ac:dyDescent="0.25">
      <c r="A20" s="29">
        <v>19</v>
      </c>
      <c r="B20" s="40" t="s">
        <v>143</v>
      </c>
      <c r="C20" s="30" t="s">
        <v>151</v>
      </c>
      <c r="D20" s="97" t="s">
        <v>140</v>
      </c>
      <c r="E20" s="74" t="s">
        <v>259</v>
      </c>
      <c r="F20" s="41" t="s">
        <v>150</v>
      </c>
      <c r="W20" s="8">
        <f t="shared" si="1"/>
        <v>0</v>
      </c>
      <c r="X20" s="19"/>
    </row>
    <row r="21" spans="1:24" x14ac:dyDescent="0.25">
      <c r="A21" s="29">
        <v>20</v>
      </c>
      <c r="B21" s="40" t="s">
        <v>145</v>
      </c>
      <c r="C21" s="28" t="s">
        <v>149</v>
      </c>
      <c r="D21" s="97" t="s">
        <v>140</v>
      </c>
      <c r="E21" s="74" t="s">
        <v>131</v>
      </c>
      <c r="F21" s="41" t="s">
        <v>150</v>
      </c>
      <c r="W21" s="8">
        <f t="shared" si="1"/>
        <v>0</v>
      </c>
      <c r="X21" s="19"/>
    </row>
    <row r="22" spans="1:24" x14ac:dyDescent="0.25">
      <c r="A22" s="29">
        <v>21</v>
      </c>
      <c r="B22" s="40" t="s">
        <v>146</v>
      </c>
      <c r="C22" s="28" t="s">
        <v>147</v>
      </c>
      <c r="D22" s="97" t="s">
        <v>140</v>
      </c>
      <c r="E22" s="74" t="s">
        <v>347</v>
      </c>
      <c r="F22" s="41" t="s">
        <v>150</v>
      </c>
      <c r="W22" s="8">
        <f t="shared" si="1"/>
        <v>0</v>
      </c>
      <c r="X22" s="19"/>
    </row>
    <row r="23" spans="1:24" x14ac:dyDescent="0.25">
      <c r="A23" s="29">
        <v>22</v>
      </c>
      <c r="B23" s="43" t="s">
        <v>280</v>
      </c>
      <c r="C23" s="43" t="s">
        <v>279</v>
      </c>
      <c r="D23" s="42" t="s">
        <v>285</v>
      </c>
      <c r="E23" s="42" t="s">
        <v>397</v>
      </c>
      <c r="F23" s="42" t="s">
        <v>216</v>
      </c>
      <c r="W23" s="8"/>
      <c r="X23" s="19"/>
    </row>
    <row r="24" spans="1:24" x14ac:dyDescent="0.25">
      <c r="A24" s="31">
        <v>23</v>
      </c>
      <c r="B24" s="40" t="s">
        <v>194</v>
      </c>
      <c r="C24" s="30" t="s">
        <v>352</v>
      </c>
      <c r="D24" s="97" t="s">
        <v>196</v>
      </c>
      <c r="E24" s="74" t="s">
        <v>346</v>
      </c>
      <c r="F24" s="41">
        <v>0</v>
      </c>
      <c r="M24" s="1">
        <v>1000</v>
      </c>
      <c r="O24" s="1">
        <v>240</v>
      </c>
      <c r="P24" s="1">
        <v>118</v>
      </c>
      <c r="W24" s="8">
        <f>SUM(G24:V24)</f>
        <v>1358</v>
      </c>
      <c r="X24" s="19"/>
    </row>
    <row r="25" spans="1:24" x14ac:dyDescent="0.25">
      <c r="A25" s="31">
        <v>24</v>
      </c>
      <c r="B25" s="40" t="s">
        <v>317</v>
      </c>
      <c r="C25" s="30" t="s">
        <v>351</v>
      </c>
      <c r="D25" s="97" t="s">
        <v>319</v>
      </c>
      <c r="E25" s="74" t="s">
        <v>346</v>
      </c>
      <c r="F25" s="41" t="s">
        <v>201</v>
      </c>
      <c r="W25" s="8"/>
      <c r="X25" s="19"/>
    </row>
    <row r="26" spans="1:24" s="51" customFormat="1" x14ac:dyDescent="0.25">
      <c r="A26" s="50">
        <v>25</v>
      </c>
      <c r="B26" s="49" t="s">
        <v>283</v>
      </c>
      <c r="C26" s="49" t="s">
        <v>284</v>
      </c>
      <c r="D26" s="50" t="s">
        <v>67</v>
      </c>
      <c r="E26" s="61" t="s">
        <v>516</v>
      </c>
      <c r="F26" s="50">
        <v>420</v>
      </c>
      <c r="M26" s="51">
        <v>300</v>
      </c>
      <c r="O26" s="51">
        <v>120</v>
      </c>
      <c r="P26" s="51">
        <v>59</v>
      </c>
      <c r="W26" s="52">
        <f>SUM(G26:V26)</f>
        <v>479</v>
      </c>
      <c r="X26" s="53"/>
    </row>
    <row r="27" spans="1:24" x14ac:dyDescent="0.25">
      <c r="A27" s="31">
        <v>26</v>
      </c>
      <c r="B27" s="40" t="s">
        <v>108</v>
      </c>
      <c r="C27" s="25" t="s">
        <v>657</v>
      </c>
      <c r="D27" s="97" t="s">
        <v>110</v>
      </c>
      <c r="E27" s="74" t="s">
        <v>131</v>
      </c>
      <c r="F27" s="41">
        <v>34030</v>
      </c>
      <c r="M27" s="1">
        <v>6000</v>
      </c>
      <c r="P27" s="1">
        <v>1248</v>
      </c>
      <c r="T27" s="1">
        <v>5760</v>
      </c>
      <c r="U27" s="1">
        <v>21022</v>
      </c>
      <c r="W27" s="8">
        <f>SUM(G27:V27)</f>
        <v>34030</v>
      </c>
      <c r="X27" s="19"/>
    </row>
    <row r="28" spans="1:24" x14ac:dyDescent="0.25">
      <c r="A28" s="31">
        <v>27</v>
      </c>
      <c r="B28" s="40" t="s">
        <v>181</v>
      </c>
      <c r="C28" s="28" t="s">
        <v>182</v>
      </c>
      <c r="D28" s="97" t="s">
        <v>183</v>
      </c>
      <c r="E28" s="74" t="s">
        <v>408</v>
      </c>
      <c r="F28" s="41">
        <f>500+240</f>
        <v>740</v>
      </c>
      <c r="M28" s="1">
        <v>500</v>
      </c>
      <c r="P28" s="1">
        <v>104</v>
      </c>
      <c r="T28" s="1">
        <v>240</v>
      </c>
      <c r="W28" s="8">
        <f>SUM(G28:V28)</f>
        <v>844</v>
      </c>
      <c r="X28" s="19"/>
    </row>
    <row r="29" spans="1:24" ht="17.25" customHeight="1" x14ac:dyDescent="0.25">
      <c r="A29" s="41">
        <v>28</v>
      </c>
      <c r="B29" s="40" t="s">
        <v>367</v>
      </c>
      <c r="C29" s="33" t="s">
        <v>368</v>
      </c>
      <c r="D29" s="97" t="s">
        <v>25</v>
      </c>
      <c r="E29" s="74" t="s">
        <v>428</v>
      </c>
      <c r="F29" s="41">
        <v>11851</v>
      </c>
      <c r="L29" s="1">
        <v>11371</v>
      </c>
      <c r="O29" s="1">
        <v>480</v>
      </c>
      <c r="W29" s="8">
        <f>SUM(G29:V29)</f>
        <v>11851</v>
      </c>
      <c r="X29" s="19"/>
    </row>
    <row r="30" spans="1:24" ht="17.25" customHeight="1" x14ac:dyDescent="0.25">
      <c r="A30" s="74">
        <v>29</v>
      </c>
      <c r="B30" s="73" t="s">
        <v>612</v>
      </c>
      <c r="C30" s="73" t="s">
        <v>596</v>
      </c>
      <c r="D30" s="97" t="s">
        <v>598</v>
      </c>
      <c r="E30" s="74" t="s">
        <v>131</v>
      </c>
      <c r="F30" s="38" t="s">
        <v>216</v>
      </c>
      <c r="W30" s="8"/>
      <c r="X30" s="19"/>
    </row>
    <row r="31" spans="1:24" x14ac:dyDescent="0.25">
      <c r="A31" s="36">
        <v>30</v>
      </c>
      <c r="B31" s="35" t="s">
        <v>226</v>
      </c>
      <c r="C31" s="35" t="s">
        <v>227</v>
      </c>
      <c r="D31" s="36" t="s">
        <v>228</v>
      </c>
      <c r="E31" s="36"/>
      <c r="F31" s="36" t="s">
        <v>265</v>
      </c>
      <c r="W31" s="8">
        <f t="shared" ref="W31:W36" si="2">SUM(G31:V31)</f>
        <v>0</v>
      </c>
      <c r="X31" s="19"/>
    </row>
    <row r="32" spans="1:24" x14ac:dyDescent="0.25">
      <c r="A32" s="36">
        <v>31</v>
      </c>
      <c r="B32" s="35" t="s">
        <v>331</v>
      </c>
      <c r="C32" s="35" t="s">
        <v>332</v>
      </c>
      <c r="D32" s="36" t="s">
        <v>52</v>
      </c>
      <c r="E32" s="36"/>
      <c r="F32" s="36" t="s">
        <v>265</v>
      </c>
      <c r="W32" s="8">
        <f t="shared" si="2"/>
        <v>0</v>
      </c>
      <c r="X32" s="19"/>
    </row>
    <row r="33" spans="1:24" x14ac:dyDescent="0.25">
      <c r="A33" s="36">
        <v>32</v>
      </c>
      <c r="B33" s="35" t="s">
        <v>287</v>
      </c>
      <c r="C33" s="35" t="s">
        <v>288</v>
      </c>
      <c r="D33" s="36" t="s">
        <v>289</v>
      </c>
      <c r="E33" s="36"/>
      <c r="F33" s="36" t="s">
        <v>265</v>
      </c>
      <c r="W33" s="8">
        <f t="shared" si="2"/>
        <v>0</v>
      </c>
      <c r="X33" s="19"/>
    </row>
    <row r="34" spans="1:24" s="45" customFormat="1" x14ac:dyDescent="0.25">
      <c r="A34" s="74">
        <v>33</v>
      </c>
      <c r="B34" s="43" t="s">
        <v>266</v>
      </c>
      <c r="C34" s="32" t="s">
        <v>392</v>
      </c>
      <c r="D34" s="97" t="s">
        <v>140</v>
      </c>
      <c r="E34" s="38" t="s">
        <v>523</v>
      </c>
      <c r="F34" s="41" t="s">
        <v>150</v>
      </c>
      <c r="W34" s="8">
        <f t="shared" si="2"/>
        <v>0</v>
      </c>
      <c r="X34" s="46"/>
    </row>
    <row r="35" spans="1:24" x14ac:dyDescent="0.25">
      <c r="A35" s="74">
        <v>34</v>
      </c>
      <c r="B35" s="40" t="s">
        <v>266</v>
      </c>
      <c r="C35" s="30" t="s">
        <v>595</v>
      </c>
      <c r="D35" s="97" t="s">
        <v>106</v>
      </c>
      <c r="E35" s="74" t="s">
        <v>697</v>
      </c>
      <c r="F35" s="41">
        <v>13546</v>
      </c>
      <c r="L35" s="1">
        <v>9750</v>
      </c>
      <c r="P35" s="1">
        <v>676</v>
      </c>
      <c r="T35" s="1">
        <v>3120</v>
      </c>
      <c r="W35" s="8">
        <f t="shared" si="2"/>
        <v>13546</v>
      </c>
      <c r="X35" s="19"/>
    </row>
    <row r="36" spans="1:24" s="103" customFormat="1" x14ac:dyDescent="0.25">
      <c r="A36" s="65">
        <v>35</v>
      </c>
      <c r="B36" s="66" t="s">
        <v>360</v>
      </c>
      <c r="C36" s="106" t="s">
        <v>398</v>
      </c>
      <c r="D36" s="65" t="s">
        <v>67</v>
      </c>
      <c r="E36" s="96" t="s">
        <v>131</v>
      </c>
      <c r="F36" s="65">
        <v>1059</v>
      </c>
      <c r="M36" s="51">
        <v>800</v>
      </c>
      <c r="O36" s="103">
        <v>200</v>
      </c>
      <c r="P36" s="103">
        <v>59</v>
      </c>
      <c r="W36" s="104">
        <f t="shared" si="2"/>
        <v>1059</v>
      </c>
      <c r="X36" s="105"/>
    </row>
    <row r="37" spans="1:24" s="58" customFormat="1" x14ac:dyDescent="0.25">
      <c r="A37" s="75">
        <v>36</v>
      </c>
      <c r="B37" s="56" t="s">
        <v>464</v>
      </c>
      <c r="C37" s="56" t="s">
        <v>465</v>
      </c>
      <c r="D37" s="57" t="s">
        <v>466</v>
      </c>
      <c r="E37" s="182" t="s">
        <v>471</v>
      </c>
      <c r="F37" s="182"/>
      <c r="W37" s="59"/>
      <c r="X37" s="60"/>
    </row>
    <row r="38" spans="1:24" s="51" customFormat="1" x14ac:dyDescent="0.25">
      <c r="A38" s="50">
        <v>37</v>
      </c>
      <c r="B38" s="49" t="s">
        <v>380</v>
      </c>
      <c r="C38" s="49" t="s">
        <v>383</v>
      </c>
      <c r="D38" s="50" t="s">
        <v>478</v>
      </c>
      <c r="E38" s="61" t="s">
        <v>516</v>
      </c>
      <c r="F38" s="50">
        <v>8860</v>
      </c>
      <c r="L38" s="51">
        <v>8500</v>
      </c>
      <c r="O38" s="51">
        <v>360</v>
      </c>
      <c r="W38" s="52">
        <f>SUM(G38:V38)</f>
        <v>8860</v>
      </c>
      <c r="X38" s="53"/>
    </row>
    <row r="39" spans="1:24" x14ac:dyDescent="0.25">
      <c r="A39" s="74">
        <v>38</v>
      </c>
      <c r="B39" s="40" t="s">
        <v>310</v>
      </c>
      <c r="C39" s="30" t="s">
        <v>311</v>
      </c>
      <c r="D39" s="97" t="s">
        <v>312</v>
      </c>
      <c r="E39" s="74" t="s">
        <v>131</v>
      </c>
      <c r="F39" s="41">
        <f>2400+960</f>
        <v>3360</v>
      </c>
      <c r="M39" s="1">
        <v>2400</v>
      </c>
      <c r="O39" s="1">
        <v>960</v>
      </c>
      <c r="P39" s="1">
        <v>280</v>
      </c>
      <c r="W39" s="8">
        <f t="shared" ref="W39:W60" si="3">SUM(G39:V39)</f>
        <v>3640</v>
      </c>
      <c r="X39" s="19"/>
    </row>
    <row r="40" spans="1:24" s="56" customFormat="1" ht="37.5" customHeight="1" x14ac:dyDescent="0.25">
      <c r="A40" s="75">
        <v>39</v>
      </c>
      <c r="B40" s="56" t="s">
        <v>519</v>
      </c>
      <c r="C40" s="56" t="s">
        <v>520</v>
      </c>
      <c r="D40" s="64" t="s">
        <v>522</v>
      </c>
      <c r="E40" s="181" t="s">
        <v>521</v>
      </c>
      <c r="F40" s="181"/>
    </row>
    <row r="41" spans="1:24" x14ac:dyDescent="0.25">
      <c r="A41" s="74">
        <v>40</v>
      </c>
      <c r="B41" s="40" t="s">
        <v>404</v>
      </c>
      <c r="C41" s="40" t="s">
        <v>689</v>
      </c>
      <c r="D41" s="97" t="s">
        <v>405</v>
      </c>
      <c r="E41" s="74" t="s">
        <v>131</v>
      </c>
      <c r="F41" s="41">
        <v>44000</v>
      </c>
      <c r="O41" s="1">
        <v>14000</v>
      </c>
      <c r="R41" s="1">
        <v>30000</v>
      </c>
      <c r="W41" s="8">
        <f t="shared" si="3"/>
        <v>44000</v>
      </c>
      <c r="X41" s="19"/>
    </row>
    <row r="42" spans="1:24" s="58" customFormat="1" ht="15.75" customHeight="1" x14ac:dyDescent="0.25">
      <c r="A42" s="99">
        <v>41</v>
      </c>
      <c r="B42" s="56" t="s">
        <v>647</v>
      </c>
      <c r="C42" s="56" t="s">
        <v>648</v>
      </c>
      <c r="D42" s="99" t="s">
        <v>650</v>
      </c>
      <c r="E42" s="99" t="s">
        <v>131</v>
      </c>
      <c r="F42" s="181" t="s">
        <v>471</v>
      </c>
      <c r="G42" s="181"/>
      <c r="W42" s="59"/>
      <c r="X42" s="60"/>
    </row>
    <row r="43" spans="1:24" ht="28.5" customHeight="1" x14ac:dyDescent="0.25">
      <c r="A43" s="97">
        <v>42</v>
      </c>
      <c r="B43" s="40" t="s">
        <v>362</v>
      </c>
      <c r="C43" s="33" t="s">
        <v>363</v>
      </c>
      <c r="D43" s="98" t="s">
        <v>364</v>
      </c>
      <c r="E43" s="74" t="s">
        <v>131</v>
      </c>
      <c r="F43" s="41" t="s">
        <v>366</v>
      </c>
      <c r="W43" s="8">
        <f t="shared" si="3"/>
        <v>0</v>
      </c>
      <c r="X43" s="19"/>
    </row>
    <row r="44" spans="1:24" s="51" customFormat="1" ht="18.75" customHeight="1" x14ac:dyDescent="0.25">
      <c r="A44" s="97">
        <v>43</v>
      </c>
      <c r="B44" s="49" t="s">
        <v>431</v>
      </c>
      <c r="C44" s="49" t="s">
        <v>525</v>
      </c>
      <c r="D44" s="50" t="s">
        <v>96</v>
      </c>
      <c r="E44" s="61" t="s">
        <v>560</v>
      </c>
      <c r="F44" s="50">
        <v>474</v>
      </c>
      <c r="L44" s="51">
        <v>354</v>
      </c>
      <c r="M44" s="51">
        <v>300</v>
      </c>
      <c r="O44" s="51">
        <v>120</v>
      </c>
      <c r="W44" s="52">
        <f t="shared" si="3"/>
        <v>774</v>
      </c>
      <c r="X44" s="53"/>
    </row>
    <row r="45" spans="1:24" ht="18.75" customHeight="1" x14ac:dyDescent="0.25">
      <c r="A45" s="97">
        <v>44</v>
      </c>
      <c r="B45" s="40" t="s">
        <v>362</v>
      </c>
      <c r="C45" s="40" t="s">
        <v>524</v>
      </c>
      <c r="D45" s="97" t="s">
        <v>433</v>
      </c>
      <c r="E45" s="74" t="s">
        <v>587</v>
      </c>
      <c r="F45" s="41">
        <v>3000</v>
      </c>
      <c r="K45" s="1">
        <v>3000</v>
      </c>
      <c r="L45" s="1">
        <v>750</v>
      </c>
      <c r="O45" s="1">
        <v>120</v>
      </c>
      <c r="W45" s="8">
        <f t="shared" si="3"/>
        <v>3870</v>
      </c>
      <c r="X45" s="19"/>
    </row>
    <row r="46" spans="1:24" s="51" customFormat="1" x14ac:dyDescent="0.25">
      <c r="A46" s="50">
        <v>45</v>
      </c>
      <c r="B46" s="49" t="s">
        <v>302</v>
      </c>
      <c r="C46" s="49" t="s">
        <v>526</v>
      </c>
      <c r="D46" s="50" t="s">
        <v>303</v>
      </c>
      <c r="E46" s="50" t="s">
        <v>588</v>
      </c>
      <c r="F46" s="50">
        <v>520</v>
      </c>
      <c r="M46" s="51">
        <v>400</v>
      </c>
      <c r="O46" s="51">
        <v>120</v>
      </c>
      <c r="P46" s="51">
        <v>59</v>
      </c>
      <c r="W46" s="52">
        <f t="shared" si="3"/>
        <v>579</v>
      </c>
      <c r="X46" s="53"/>
    </row>
    <row r="47" spans="1:24" x14ac:dyDescent="0.25">
      <c r="A47" s="97">
        <v>46</v>
      </c>
      <c r="B47" s="68" t="s">
        <v>554</v>
      </c>
      <c r="C47" s="68" t="s">
        <v>555</v>
      </c>
      <c r="D47" s="97" t="s">
        <v>556</v>
      </c>
      <c r="E47" s="74" t="s">
        <v>654</v>
      </c>
      <c r="F47" s="67">
        <v>6600</v>
      </c>
      <c r="L47" s="1">
        <v>6000</v>
      </c>
      <c r="O47" s="1">
        <v>445</v>
      </c>
      <c r="P47" s="1">
        <v>90</v>
      </c>
      <c r="T47" s="1">
        <v>155</v>
      </c>
      <c r="W47" s="8">
        <f t="shared" si="3"/>
        <v>6690</v>
      </c>
      <c r="X47" s="19"/>
    </row>
    <row r="48" spans="1:24" s="51" customFormat="1" x14ac:dyDescent="0.25">
      <c r="A48" s="50">
        <v>47</v>
      </c>
      <c r="B48" s="49" t="s">
        <v>562</v>
      </c>
      <c r="C48" s="49" t="s">
        <v>570</v>
      </c>
      <c r="D48" s="50" t="s">
        <v>96</v>
      </c>
      <c r="E48" s="50" t="s">
        <v>652</v>
      </c>
      <c r="F48" s="50">
        <v>600</v>
      </c>
      <c r="L48" s="51">
        <v>750</v>
      </c>
      <c r="M48" s="51">
        <v>300</v>
      </c>
      <c r="O48" s="51">
        <v>120</v>
      </c>
      <c r="W48" s="52">
        <f t="shared" si="3"/>
        <v>1170</v>
      </c>
      <c r="X48" s="53"/>
    </row>
    <row r="49" spans="1:24" x14ac:dyDescent="0.25">
      <c r="A49" s="97">
        <v>48</v>
      </c>
      <c r="B49" s="68" t="s">
        <v>569</v>
      </c>
      <c r="C49" s="68" t="s">
        <v>656</v>
      </c>
      <c r="D49" s="97" t="s">
        <v>563</v>
      </c>
      <c r="E49" s="74" t="s">
        <v>658</v>
      </c>
      <c r="F49" s="67" t="s">
        <v>201</v>
      </c>
      <c r="W49" s="8">
        <f t="shared" si="3"/>
        <v>0</v>
      </c>
      <c r="X49" s="19"/>
    </row>
    <row r="50" spans="1:24" x14ac:dyDescent="0.25">
      <c r="A50" s="97">
        <v>49</v>
      </c>
      <c r="B50" s="40" t="s">
        <v>423</v>
      </c>
      <c r="C50" s="40" t="s">
        <v>424</v>
      </c>
      <c r="D50" s="97" t="s">
        <v>140</v>
      </c>
      <c r="E50" s="74" t="s">
        <v>653</v>
      </c>
      <c r="F50" s="41">
        <v>3396</v>
      </c>
      <c r="L50" s="1">
        <v>896</v>
      </c>
      <c r="M50" s="1">
        <v>500</v>
      </c>
      <c r="N50" s="1">
        <v>1600</v>
      </c>
      <c r="O50" s="1">
        <v>400</v>
      </c>
      <c r="P50" s="1">
        <v>85</v>
      </c>
      <c r="W50" s="8">
        <f t="shared" si="3"/>
        <v>3481</v>
      </c>
      <c r="X50" s="19"/>
    </row>
    <row r="51" spans="1:24" x14ac:dyDescent="0.25">
      <c r="A51" s="97">
        <v>50</v>
      </c>
      <c r="B51" s="40" t="s">
        <v>371</v>
      </c>
      <c r="C51" s="40" t="s">
        <v>372</v>
      </c>
      <c r="D51" s="97" t="s">
        <v>373</v>
      </c>
      <c r="E51" s="74" t="s">
        <v>654</v>
      </c>
      <c r="F51" s="97">
        <v>700</v>
      </c>
      <c r="M51" s="1">
        <v>700</v>
      </c>
      <c r="W51" s="8">
        <f t="shared" si="3"/>
        <v>700</v>
      </c>
      <c r="X51" s="19"/>
    </row>
    <row r="52" spans="1:24" x14ac:dyDescent="0.25">
      <c r="A52" s="97">
        <v>51</v>
      </c>
      <c r="B52" s="40" t="s">
        <v>111</v>
      </c>
      <c r="C52" s="25" t="s">
        <v>112</v>
      </c>
      <c r="D52" s="97" t="s">
        <v>110</v>
      </c>
      <c r="E52" s="74" t="s">
        <v>131</v>
      </c>
      <c r="F52" s="41">
        <v>32920</v>
      </c>
      <c r="M52" s="1">
        <v>5000</v>
      </c>
      <c r="P52" s="1">
        <v>1232</v>
      </c>
      <c r="R52" s="1">
        <v>20000</v>
      </c>
      <c r="T52" s="1">
        <v>7920</v>
      </c>
      <c r="W52" s="8">
        <f t="shared" si="3"/>
        <v>34152</v>
      </c>
      <c r="X52" s="19"/>
    </row>
    <row r="53" spans="1:24" x14ac:dyDescent="0.25">
      <c r="A53" s="145">
        <v>52</v>
      </c>
      <c r="B53" s="144" t="s">
        <v>875</v>
      </c>
      <c r="C53" s="144" t="s">
        <v>866</v>
      </c>
      <c r="D53" s="145" t="s">
        <v>877</v>
      </c>
      <c r="E53" s="145" t="s">
        <v>131</v>
      </c>
      <c r="F53" s="145" t="s">
        <v>201</v>
      </c>
      <c r="W53" s="8"/>
      <c r="X53" s="19"/>
    </row>
    <row r="54" spans="1:24" ht="15" customHeight="1" x14ac:dyDescent="0.25">
      <c r="A54" s="145">
        <v>53</v>
      </c>
      <c r="B54" s="40" t="s">
        <v>586</v>
      </c>
      <c r="C54" s="34" t="s">
        <v>792</v>
      </c>
      <c r="D54" s="97" t="s">
        <v>230</v>
      </c>
      <c r="E54" s="134" t="s">
        <v>131</v>
      </c>
      <c r="F54" s="41">
        <v>3000</v>
      </c>
      <c r="M54" s="1">
        <v>3000</v>
      </c>
      <c r="W54" s="8">
        <f>SUM(G54:V54)</f>
        <v>3000</v>
      </c>
      <c r="X54" s="19"/>
    </row>
    <row r="55" spans="1:24" x14ac:dyDescent="0.25">
      <c r="A55" s="145">
        <v>54</v>
      </c>
      <c r="B55" s="40" t="s">
        <v>419</v>
      </c>
      <c r="C55" s="40" t="s">
        <v>416</v>
      </c>
      <c r="D55" s="97" t="s">
        <v>67</v>
      </c>
      <c r="E55" s="74" t="s">
        <v>131</v>
      </c>
      <c r="F55" s="41">
        <v>2258</v>
      </c>
      <c r="M55" s="1">
        <v>1900</v>
      </c>
      <c r="O55" s="1">
        <v>240</v>
      </c>
      <c r="P55" s="1">
        <v>118</v>
      </c>
      <c r="W55" s="8">
        <f t="shared" si="3"/>
        <v>2258</v>
      </c>
      <c r="X55" s="19"/>
    </row>
    <row r="56" spans="1:24" ht="33" x14ac:dyDescent="0.25">
      <c r="A56" s="145">
        <v>55</v>
      </c>
      <c r="B56" s="40" t="s">
        <v>384</v>
      </c>
      <c r="C56" s="40" t="s">
        <v>385</v>
      </c>
      <c r="D56" s="98" t="s">
        <v>386</v>
      </c>
      <c r="E56" s="74" t="s">
        <v>655</v>
      </c>
      <c r="F56" s="41" t="s">
        <v>389</v>
      </c>
      <c r="W56" s="8">
        <f t="shared" si="3"/>
        <v>0</v>
      </c>
      <c r="X56" s="19"/>
    </row>
    <row r="57" spans="1:24" x14ac:dyDescent="0.25">
      <c r="A57" s="145">
        <v>56</v>
      </c>
      <c r="B57" s="40" t="s">
        <v>409</v>
      </c>
      <c r="C57" s="40" t="s">
        <v>410</v>
      </c>
      <c r="D57" s="98" t="s">
        <v>412</v>
      </c>
      <c r="E57" s="74" t="s">
        <v>671</v>
      </c>
      <c r="F57" s="41">
        <v>1492</v>
      </c>
      <c r="M57" s="1">
        <v>1000</v>
      </c>
      <c r="O57" s="1">
        <v>800</v>
      </c>
      <c r="P57" s="1">
        <v>164</v>
      </c>
      <c r="W57" s="8">
        <f t="shared" si="3"/>
        <v>1964</v>
      </c>
      <c r="X57" s="19"/>
    </row>
    <row r="58" spans="1:24" x14ac:dyDescent="0.25">
      <c r="A58" s="145">
        <v>57</v>
      </c>
      <c r="B58" s="48" t="s">
        <v>604</v>
      </c>
      <c r="C58" s="73" t="s">
        <v>721</v>
      </c>
      <c r="D58" s="98" t="s">
        <v>605</v>
      </c>
      <c r="E58" s="74" t="s">
        <v>131</v>
      </c>
      <c r="F58" s="74" t="s">
        <v>201</v>
      </c>
      <c r="W58" s="8">
        <f t="shared" si="3"/>
        <v>0</v>
      </c>
      <c r="X58" s="19"/>
    </row>
    <row r="59" spans="1:24" x14ac:dyDescent="0.25">
      <c r="A59" s="145">
        <v>58</v>
      </c>
      <c r="B59" s="78" t="s">
        <v>615</v>
      </c>
      <c r="C59" s="76" t="s">
        <v>616</v>
      </c>
      <c r="D59" s="98" t="s">
        <v>617</v>
      </c>
      <c r="E59" s="115" t="s">
        <v>131</v>
      </c>
      <c r="F59" s="77">
        <v>22480</v>
      </c>
      <c r="I59" s="1">
        <v>2400</v>
      </c>
      <c r="J59" s="1">
        <v>1648</v>
      </c>
      <c r="L59" s="1">
        <v>6592</v>
      </c>
      <c r="M59" s="1">
        <v>2000</v>
      </c>
      <c r="N59" s="1">
        <v>6400</v>
      </c>
      <c r="O59" s="1">
        <v>1440</v>
      </c>
      <c r="P59" s="1">
        <v>260</v>
      </c>
      <c r="Q59" s="1">
        <v>2000</v>
      </c>
      <c r="W59" s="8">
        <f t="shared" si="3"/>
        <v>22740</v>
      </c>
      <c r="X59" s="19"/>
    </row>
    <row r="60" spans="1:24" x14ac:dyDescent="0.25">
      <c r="A60" s="145">
        <v>59</v>
      </c>
      <c r="B60" s="94" t="s">
        <v>665</v>
      </c>
      <c r="C60" s="95" t="s">
        <v>720</v>
      </c>
      <c r="D60" s="97" t="s">
        <v>96</v>
      </c>
      <c r="E60" s="115" t="s">
        <v>654</v>
      </c>
      <c r="F60" s="97">
        <v>0</v>
      </c>
      <c r="L60" s="1">
        <v>170</v>
      </c>
      <c r="M60" s="1">
        <v>300</v>
      </c>
      <c r="O60" s="1">
        <v>120</v>
      </c>
      <c r="W60" s="8">
        <f t="shared" si="3"/>
        <v>590</v>
      </c>
      <c r="X60" s="19"/>
    </row>
    <row r="61" spans="1:24" ht="15" customHeight="1" x14ac:dyDescent="0.25">
      <c r="A61" s="145">
        <v>60</v>
      </c>
      <c r="B61" s="40" t="s">
        <v>442</v>
      </c>
      <c r="C61" s="34" t="s">
        <v>439</v>
      </c>
      <c r="D61" s="97" t="s">
        <v>443</v>
      </c>
      <c r="E61" s="74" t="s">
        <v>753</v>
      </c>
      <c r="F61" s="41">
        <v>3280</v>
      </c>
      <c r="M61" s="1">
        <v>1400</v>
      </c>
      <c r="O61" s="1">
        <v>240</v>
      </c>
      <c r="P61" s="1">
        <v>104</v>
      </c>
      <c r="W61" s="8">
        <f>SUM(G61:V61)</f>
        <v>1744</v>
      </c>
      <c r="X61" s="19"/>
    </row>
    <row r="62" spans="1:24" ht="15" customHeight="1" x14ac:dyDescent="0.25">
      <c r="A62" s="145">
        <v>61</v>
      </c>
      <c r="B62" s="62" t="s">
        <v>535</v>
      </c>
      <c r="C62" s="62" t="s">
        <v>536</v>
      </c>
      <c r="D62" s="97" t="s">
        <v>537</v>
      </c>
      <c r="E62" s="74" t="s">
        <v>791</v>
      </c>
      <c r="F62" s="63" t="s">
        <v>539</v>
      </c>
      <c r="W62" s="8">
        <f t="shared" ref="W62:W68" si="4">SUM(G62:V62)</f>
        <v>0</v>
      </c>
      <c r="X62" s="19"/>
    </row>
    <row r="63" spans="1:24" ht="15" customHeight="1" x14ac:dyDescent="0.25">
      <c r="A63" s="145">
        <v>62</v>
      </c>
      <c r="B63" s="89" t="s">
        <v>620</v>
      </c>
      <c r="C63" s="90" t="s">
        <v>623</v>
      </c>
      <c r="D63" s="97" t="s">
        <v>621</v>
      </c>
      <c r="E63" s="91" t="s">
        <v>131</v>
      </c>
      <c r="F63" s="91">
        <v>4797</v>
      </c>
      <c r="M63" s="1">
        <v>3600</v>
      </c>
      <c r="N63" s="1">
        <f>120*3*3</f>
        <v>1080</v>
      </c>
      <c r="P63" s="1">
        <v>117</v>
      </c>
      <c r="W63" s="8">
        <f t="shared" si="4"/>
        <v>4797</v>
      </c>
      <c r="X63" s="19"/>
    </row>
    <row r="64" spans="1:24" ht="46.5" customHeight="1" x14ac:dyDescent="0.25">
      <c r="A64" s="145">
        <v>63</v>
      </c>
      <c r="B64" s="116" t="s">
        <v>733</v>
      </c>
      <c r="C64" s="116" t="s">
        <v>736</v>
      </c>
      <c r="D64" s="113" t="s">
        <v>734</v>
      </c>
      <c r="E64" s="115" t="s">
        <v>766</v>
      </c>
      <c r="F64" s="115" t="s">
        <v>150</v>
      </c>
      <c r="W64" s="8"/>
      <c r="X64" s="19"/>
    </row>
    <row r="65" spans="1:24" ht="15" customHeight="1" x14ac:dyDescent="0.25">
      <c r="A65" s="145">
        <v>64</v>
      </c>
      <c r="B65" s="95" t="s">
        <v>676</v>
      </c>
      <c r="C65" s="94" t="s">
        <v>677</v>
      </c>
      <c r="D65" s="97" t="s">
        <v>678</v>
      </c>
      <c r="E65" s="97"/>
      <c r="F65" s="97"/>
      <c r="L65" s="1">
        <v>42150</v>
      </c>
      <c r="O65" s="1">
        <v>26000</v>
      </c>
      <c r="W65" s="8">
        <f t="shared" si="4"/>
        <v>68150</v>
      </c>
      <c r="X65" s="19"/>
    </row>
    <row r="66" spans="1:24" ht="15" customHeight="1" x14ac:dyDescent="0.25">
      <c r="A66" s="145">
        <v>65</v>
      </c>
      <c r="B66" s="94" t="s">
        <v>679</v>
      </c>
      <c r="C66" s="95" t="s">
        <v>683</v>
      </c>
      <c r="D66" s="97" t="s">
        <v>412</v>
      </c>
      <c r="E66" s="97" t="s">
        <v>790</v>
      </c>
      <c r="F66" s="97">
        <v>1650</v>
      </c>
      <c r="M66" s="1">
        <v>1250</v>
      </c>
      <c r="O66" s="1">
        <v>400</v>
      </c>
      <c r="P66" s="1">
        <v>104</v>
      </c>
      <c r="W66" s="8">
        <f t="shared" si="4"/>
        <v>1754</v>
      </c>
      <c r="X66" s="19"/>
    </row>
    <row r="67" spans="1:24" ht="15" customHeight="1" x14ac:dyDescent="0.25">
      <c r="A67" s="145">
        <v>66</v>
      </c>
      <c r="B67" s="101" t="s">
        <v>698</v>
      </c>
      <c r="C67" s="102" t="s">
        <v>699</v>
      </c>
      <c r="D67" s="100" t="s">
        <v>700</v>
      </c>
      <c r="E67" s="100" t="s">
        <v>131</v>
      </c>
      <c r="F67" s="100" t="s">
        <v>704</v>
      </c>
      <c r="W67" s="8"/>
      <c r="X67" s="19"/>
    </row>
    <row r="68" spans="1:24" ht="15" customHeight="1" x14ac:dyDescent="0.25">
      <c r="A68" s="145">
        <v>67</v>
      </c>
      <c r="B68" s="89" t="s">
        <v>626</v>
      </c>
      <c r="C68" s="90" t="s">
        <v>625</v>
      </c>
      <c r="D68" s="97" t="s">
        <v>627</v>
      </c>
      <c r="E68" s="91" t="s">
        <v>131</v>
      </c>
      <c r="F68" s="91">
        <v>1814</v>
      </c>
      <c r="L68" s="1">
        <v>510</v>
      </c>
      <c r="M68" s="1">
        <v>800</v>
      </c>
      <c r="O68" s="1">
        <v>400</v>
      </c>
      <c r="P68" s="1">
        <v>104</v>
      </c>
      <c r="W68" s="8">
        <f t="shared" si="4"/>
        <v>1814</v>
      </c>
      <c r="X68" s="19"/>
    </row>
    <row r="69" spans="1:24" ht="15" customHeight="1" x14ac:dyDescent="0.25">
      <c r="A69" s="145">
        <v>68</v>
      </c>
      <c r="B69" s="40" t="s">
        <v>447</v>
      </c>
      <c r="C69" s="40" t="s">
        <v>448</v>
      </c>
      <c r="D69" s="96" t="s">
        <v>228</v>
      </c>
      <c r="E69" s="115" t="s">
        <v>804</v>
      </c>
      <c r="F69" s="41">
        <v>1325</v>
      </c>
      <c r="M69" s="1">
        <v>1200</v>
      </c>
      <c r="O69" s="1">
        <v>120</v>
      </c>
      <c r="P69" s="1">
        <v>59</v>
      </c>
      <c r="W69" s="8">
        <f t="shared" ref="W69:W78" si="5">SUM(G69:V69)</f>
        <v>1379</v>
      </c>
      <c r="X69" s="19"/>
    </row>
    <row r="70" spans="1:24" s="51" customFormat="1" ht="15" customHeight="1" x14ac:dyDescent="0.25">
      <c r="A70" s="145">
        <v>69</v>
      </c>
      <c r="B70" s="49" t="s">
        <v>746</v>
      </c>
      <c r="C70" s="49" t="s">
        <v>747</v>
      </c>
      <c r="D70" s="50" t="s">
        <v>96</v>
      </c>
      <c r="E70" s="61" t="s">
        <v>516</v>
      </c>
      <c r="F70" s="50">
        <v>1340</v>
      </c>
      <c r="M70" s="51">
        <v>1100</v>
      </c>
      <c r="O70" s="51">
        <v>240</v>
      </c>
      <c r="W70" s="52"/>
      <c r="X70" s="53"/>
    </row>
    <row r="71" spans="1:24" s="103" customFormat="1" ht="15" customHeight="1" x14ac:dyDescent="0.25">
      <c r="A71" s="145">
        <v>70</v>
      </c>
      <c r="B71" s="66" t="s">
        <v>757</v>
      </c>
      <c r="C71" s="66" t="s">
        <v>767</v>
      </c>
      <c r="D71" s="66" t="s">
        <v>760</v>
      </c>
      <c r="E71" s="65" t="s">
        <v>807</v>
      </c>
      <c r="F71" s="65">
        <v>0</v>
      </c>
      <c r="L71" s="103">
        <v>1476</v>
      </c>
      <c r="M71" s="103">
        <v>1000</v>
      </c>
      <c r="O71" s="103">
        <v>120</v>
      </c>
      <c r="W71" s="104"/>
      <c r="X71" s="105"/>
    </row>
    <row r="72" spans="1:24" ht="15" customHeight="1" x14ac:dyDescent="0.25">
      <c r="A72" s="145">
        <v>71</v>
      </c>
      <c r="B72" s="72" t="s">
        <v>573</v>
      </c>
      <c r="C72" s="72" t="s">
        <v>803</v>
      </c>
      <c r="D72" s="96" t="s">
        <v>56</v>
      </c>
      <c r="E72" s="74" t="s">
        <v>887</v>
      </c>
      <c r="F72" s="71">
        <v>3850</v>
      </c>
      <c r="J72" s="1">
        <v>354</v>
      </c>
      <c r="L72" s="1">
        <v>1416</v>
      </c>
      <c r="M72" s="1">
        <v>1600</v>
      </c>
      <c r="O72" s="1">
        <v>480</v>
      </c>
      <c r="P72" s="1">
        <v>175</v>
      </c>
      <c r="W72" s="8">
        <f t="shared" si="5"/>
        <v>4025</v>
      </c>
      <c r="X72" s="19"/>
    </row>
    <row r="73" spans="1:24" ht="15" customHeight="1" x14ac:dyDescent="0.25">
      <c r="A73" s="145">
        <v>72</v>
      </c>
      <c r="B73" s="94" t="s">
        <v>685</v>
      </c>
      <c r="C73" s="95" t="s">
        <v>686</v>
      </c>
      <c r="D73" s="96" t="s">
        <v>228</v>
      </c>
      <c r="E73" s="120" t="s">
        <v>131</v>
      </c>
      <c r="F73" s="97">
        <v>6360</v>
      </c>
      <c r="L73" s="1">
        <v>1782</v>
      </c>
      <c r="M73" s="1">
        <v>3599</v>
      </c>
      <c r="N73" s="1">
        <v>800</v>
      </c>
      <c r="O73" s="1">
        <v>120</v>
      </c>
      <c r="P73" s="1">
        <v>59</v>
      </c>
      <c r="W73" s="8">
        <f t="shared" si="5"/>
        <v>6360</v>
      </c>
      <c r="X73" s="19"/>
    </row>
    <row r="74" spans="1:24" s="103" customFormat="1" ht="15" customHeight="1" x14ac:dyDescent="0.25">
      <c r="A74" s="65">
        <v>73</v>
      </c>
      <c r="B74" s="66" t="s">
        <v>826</v>
      </c>
      <c r="C74" s="81" t="s">
        <v>819</v>
      </c>
      <c r="D74" s="147" t="s">
        <v>106</v>
      </c>
      <c r="E74" s="65" t="s">
        <v>131</v>
      </c>
      <c r="F74" s="154">
        <v>0</v>
      </c>
      <c r="G74" s="154"/>
      <c r="W74" s="104"/>
      <c r="X74" s="105"/>
    </row>
    <row r="75" spans="1:24" ht="24" customHeight="1" x14ac:dyDescent="0.25">
      <c r="A75" s="145">
        <v>74</v>
      </c>
      <c r="B75" s="73" t="s">
        <v>592</v>
      </c>
      <c r="C75" s="73" t="s">
        <v>854</v>
      </c>
      <c r="D75" s="97" t="s">
        <v>590</v>
      </c>
      <c r="E75" s="74" t="s">
        <v>131</v>
      </c>
      <c r="F75" s="41">
        <v>1500</v>
      </c>
      <c r="M75" s="1">
        <v>1500</v>
      </c>
      <c r="W75" s="8">
        <f t="shared" si="5"/>
        <v>1500</v>
      </c>
      <c r="X75" s="19"/>
    </row>
    <row r="76" spans="1:24" ht="36" customHeight="1" x14ac:dyDescent="0.25">
      <c r="A76" s="145">
        <v>75</v>
      </c>
      <c r="B76" s="135" t="s">
        <v>837</v>
      </c>
      <c r="C76" s="135" t="s">
        <v>845</v>
      </c>
      <c r="D76" s="131" t="s">
        <v>364</v>
      </c>
      <c r="E76" s="134" t="s">
        <v>884</v>
      </c>
      <c r="F76" s="134" t="s">
        <v>846</v>
      </c>
      <c r="W76" s="8"/>
      <c r="X76" s="19"/>
    </row>
    <row r="77" spans="1:24" ht="24" customHeight="1" x14ac:dyDescent="0.25">
      <c r="A77" s="145">
        <v>76</v>
      </c>
      <c r="B77" s="121" t="s">
        <v>844</v>
      </c>
      <c r="C77" s="130" t="s">
        <v>795</v>
      </c>
      <c r="D77" s="120" t="s">
        <v>796</v>
      </c>
      <c r="E77" s="120" t="s">
        <v>864</v>
      </c>
      <c r="F77" s="120">
        <v>3526</v>
      </c>
      <c r="L77" s="1">
        <v>1686</v>
      </c>
      <c r="N77" s="1">
        <v>1600</v>
      </c>
      <c r="O77" s="1">
        <v>240</v>
      </c>
      <c r="P77" s="1">
        <v>70</v>
      </c>
      <c r="W77" s="8">
        <f t="shared" si="5"/>
        <v>3596</v>
      </c>
      <c r="X77" s="19"/>
    </row>
    <row r="78" spans="1:24" x14ac:dyDescent="0.25">
      <c r="A78" s="145">
        <v>77</v>
      </c>
      <c r="B78" s="73" t="s">
        <v>589</v>
      </c>
      <c r="C78" s="73" t="s">
        <v>591</v>
      </c>
      <c r="D78" s="96" t="s">
        <v>228</v>
      </c>
      <c r="E78" s="153" t="s">
        <v>888</v>
      </c>
      <c r="F78" s="41">
        <v>3550</v>
      </c>
      <c r="M78" s="1">
        <v>3500</v>
      </c>
      <c r="O78" s="1">
        <v>240</v>
      </c>
      <c r="P78" s="1">
        <v>118</v>
      </c>
      <c r="W78" s="8">
        <f t="shared" si="5"/>
        <v>3858</v>
      </c>
      <c r="X78" s="19"/>
    </row>
    <row r="79" spans="1:24" x14ac:dyDescent="0.25">
      <c r="W79" s="20"/>
      <c r="X79" s="19"/>
    </row>
    <row r="80" spans="1:24" x14ac:dyDescent="0.25">
      <c r="W80" s="20"/>
      <c r="X80" s="19"/>
    </row>
    <row r="81" spans="23:24" x14ac:dyDescent="0.25">
      <c r="W81" s="20"/>
      <c r="X81" s="19"/>
    </row>
    <row r="82" spans="23:24" x14ac:dyDescent="0.25">
      <c r="W82" s="20"/>
      <c r="X82" s="19"/>
    </row>
    <row r="83" spans="23:24" x14ac:dyDescent="0.25">
      <c r="W83" s="20"/>
      <c r="X83" s="19"/>
    </row>
    <row r="84" spans="23:24" x14ac:dyDescent="0.25">
      <c r="W84" s="20"/>
      <c r="X84" s="19"/>
    </row>
    <row r="85" spans="23:24" x14ac:dyDescent="0.25">
      <c r="W85" s="20"/>
      <c r="X85" s="19"/>
    </row>
    <row r="86" spans="23:24" x14ac:dyDescent="0.25">
      <c r="W86" s="20"/>
      <c r="X86" s="19"/>
    </row>
    <row r="87" spans="23:24" x14ac:dyDescent="0.25">
      <c r="W87" s="20"/>
      <c r="X87" s="19"/>
    </row>
    <row r="88" spans="23:24" x14ac:dyDescent="0.25">
      <c r="W88" s="20"/>
      <c r="X88" s="19"/>
    </row>
    <row r="89" spans="23:24" x14ac:dyDescent="0.25">
      <c r="W89" s="20"/>
      <c r="X89" s="19"/>
    </row>
    <row r="90" spans="23:24" x14ac:dyDescent="0.25">
      <c r="W90" s="20"/>
      <c r="X90" s="19"/>
    </row>
    <row r="91" spans="23:24" x14ac:dyDescent="0.25">
      <c r="W91" s="20"/>
      <c r="X91" s="19"/>
    </row>
    <row r="92" spans="23:24" x14ac:dyDescent="0.25">
      <c r="W92" s="20"/>
      <c r="X92" s="19"/>
    </row>
    <row r="93" spans="23:24" x14ac:dyDescent="0.25">
      <c r="W93" s="20"/>
      <c r="X93" s="19"/>
    </row>
    <row r="94" spans="23:24" x14ac:dyDescent="0.25">
      <c r="W94" s="20"/>
      <c r="X94" s="19"/>
    </row>
    <row r="95" spans="23:24" x14ac:dyDescent="0.25">
      <c r="W95" s="20"/>
      <c r="X95" s="19"/>
    </row>
    <row r="96" spans="23:24" x14ac:dyDescent="0.25">
      <c r="W96" s="20"/>
      <c r="X96" s="19"/>
    </row>
    <row r="97" spans="23:24" x14ac:dyDescent="0.25">
      <c r="W97" s="20"/>
      <c r="X97" s="19"/>
    </row>
    <row r="98" spans="23:24" x14ac:dyDescent="0.25">
      <c r="W98" s="20"/>
      <c r="X98" s="19"/>
    </row>
    <row r="99" spans="23:24" x14ac:dyDescent="0.25">
      <c r="W99" s="20"/>
      <c r="X99" s="19"/>
    </row>
    <row r="100" spans="23:24" x14ac:dyDescent="0.25">
      <c r="W100" s="20"/>
      <c r="X100" s="19"/>
    </row>
    <row r="101" spans="23:24" x14ac:dyDescent="0.25">
      <c r="W101" s="20"/>
      <c r="X101" s="19"/>
    </row>
    <row r="102" spans="23:24" x14ac:dyDescent="0.25">
      <c r="W102" s="20"/>
      <c r="X102" s="19"/>
    </row>
    <row r="103" spans="23:24" x14ac:dyDescent="0.25">
      <c r="W103" s="20"/>
      <c r="X103" s="19"/>
    </row>
    <row r="104" spans="23:24" x14ac:dyDescent="0.25">
      <c r="W104" s="20"/>
      <c r="X104" s="19"/>
    </row>
    <row r="105" spans="23:24" x14ac:dyDescent="0.25">
      <c r="W105" s="20"/>
      <c r="X105" s="19"/>
    </row>
    <row r="106" spans="23:24" x14ac:dyDescent="0.25">
      <c r="W106" s="20"/>
      <c r="X106" s="19"/>
    </row>
    <row r="107" spans="23:24" x14ac:dyDescent="0.25">
      <c r="W107" s="20"/>
      <c r="X107" s="19"/>
    </row>
    <row r="108" spans="23:24" x14ac:dyDescent="0.25">
      <c r="W108" s="20"/>
      <c r="X108" s="19"/>
    </row>
    <row r="109" spans="23:24" x14ac:dyDescent="0.25">
      <c r="W109" s="20"/>
      <c r="X109" s="19"/>
    </row>
    <row r="110" spans="23:24" x14ac:dyDescent="0.25">
      <c r="W110" s="20"/>
      <c r="X110" s="19"/>
    </row>
    <row r="111" spans="23:24" x14ac:dyDescent="0.25">
      <c r="W111" s="20"/>
      <c r="X111" s="19"/>
    </row>
    <row r="112" spans="23:24" x14ac:dyDescent="0.25">
      <c r="W112" s="20"/>
      <c r="X112" s="19"/>
    </row>
    <row r="113" spans="23:24" x14ac:dyDescent="0.25">
      <c r="W113" s="20"/>
      <c r="X113" s="19"/>
    </row>
    <row r="114" spans="23:24" x14ac:dyDescent="0.25">
      <c r="W114" s="20"/>
      <c r="X114" s="19"/>
    </row>
    <row r="115" spans="23:24" x14ac:dyDescent="0.25">
      <c r="W115" s="20"/>
      <c r="X115" s="19"/>
    </row>
    <row r="116" spans="23:24" x14ac:dyDescent="0.25">
      <c r="W116" s="20"/>
      <c r="X116" s="19"/>
    </row>
    <row r="117" spans="23:24" x14ac:dyDescent="0.25">
      <c r="W117" s="20"/>
      <c r="X117" s="19"/>
    </row>
    <row r="118" spans="23:24" x14ac:dyDescent="0.25">
      <c r="W118" s="20"/>
      <c r="X118" s="19"/>
    </row>
    <row r="119" spans="23:24" x14ac:dyDescent="0.25">
      <c r="W119" s="20"/>
      <c r="X119" s="19"/>
    </row>
    <row r="120" spans="23:24" x14ac:dyDescent="0.25">
      <c r="W120" s="20"/>
      <c r="X120" s="19"/>
    </row>
    <row r="121" spans="23:24" x14ac:dyDescent="0.25">
      <c r="W121" s="20"/>
      <c r="X121" s="19"/>
    </row>
    <row r="122" spans="23:24" x14ac:dyDescent="0.25">
      <c r="W122" s="20"/>
      <c r="X122" s="19"/>
    </row>
    <row r="123" spans="23:24" x14ac:dyDescent="0.25">
      <c r="W123" s="20"/>
      <c r="X123" s="19"/>
    </row>
    <row r="124" spans="23:24" x14ac:dyDescent="0.25">
      <c r="W124" s="20"/>
      <c r="X124" s="19"/>
    </row>
    <row r="125" spans="23:24" x14ac:dyDescent="0.25">
      <c r="W125" s="20"/>
      <c r="X125" s="19"/>
    </row>
    <row r="126" spans="23:24" x14ac:dyDescent="0.25">
      <c r="W126" s="20"/>
      <c r="X126" s="19"/>
    </row>
    <row r="127" spans="23:24" x14ac:dyDescent="0.25">
      <c r="W127" s="20"/>
      <c r="X127" s="19"/>
    </row>
    <row r="128" spans="23:24" x14ac:dyDescent="0.25">
      <c r="W128" s="20"/>
      <c r="X128" s="19"/>
    </row>
    <row r="129" spans="23:24" x14ac:dyDescent="0.25">
      <c r="W129" s="20"/>
      <c r="X129" s="19"/>
    </row>
    <row r="130" spans="23:24" x14ac:dyDescent="0.25">
      <c r="W130" s="20"/>
      <c r="X130" s="19"/>
    </row>
    <row r="131" spans="23:24" x14ac:dyDescent="0.25">
      <c r="W131" s="20"/>
      <c r="X131" s="19"/>
    </row>
    <row r="132" spans="23:24" x14ac:dyDescent="0.25">
      <c r="W132" s="20"/>
      <c r="X132" s="19"/>
    </row>
    <row r="133" spans="23:24" x14ac:dyDescent="0.25">
      <c r="W133" s="20"/>
      <c r="X133" s="19"/>
    </row>
    <row r="134" spans="23:24" x14ac:dyDescent="0.25">
      <c r="W134" s="20"/>
      <c r="X134" s="19"/>
    </row>
    <row r="135" spans="23:24" x14ac:dyDescent="0.25">
      <c r="W135" s="20"/>
      <c r="X135" s="19"/>
    </row>
    <row r="136" spans="23:24" x14ac:dyDescent="0.25">
      <c r="W136" s="20"/>
      <c r="X136" s="19"/>
    </row>
    <row r="137" spans="23:24" x14ac:dyDescent="0.25">
      <c r="W137" s="20"/>
      <c r="X137" s="19"/>
    </row>
    <row r="138" spans="23:24" x14ac:dyDescent="0.25">
      <c r="W138" s="20"/>
      <c r="X138" s="19"/>
    </row>
    <row r="139" spans="23:24" x14ac:dyDescent="0.25">
      <c r="W139" s="20"/>
      <c r="X139" s="19"/>
    </row>
    <row r="140" spans="23:24" x14ac:dyDescent="0.25">
      <c r="W140" s="20"/>
      <c r="X140" s="19"/>
    </row>
    <row r="141" spans="23:24" x14ac:dyDescent="0.25">
      <c r="W141" s="20"/>
      <c r="X141" s="19"/>
    </row>
    <row r="142" spans="23:24" x14ac:dyDescent="0.25">
      <c r="W142" s="20"/>
      <c r="X142" s="19"/>
    </row>
    <row r="143" spans="23:24" x14ac:dyDescent="0.25">
      <c r="W143" s="20"/>
      <c r="X143" s="19"/>
    </row>
    <row r="144" spans="23:24" x14ac:dyDescent="0.25">
      <c r="W144" s="20"/>
      <c r="X144" s="19"/>
    </row>
    <row r="145" spans="23:24" x14ac:dyDescent="0.25">
      <c r="W145" s="20"/>
      <c r="X145" s="19"/>
    </row>
    <row r="146" spans="23:24" x14ac:dyDescent="0.25">
      <c r="W146" s="20"/>
      <c r="X146" s="19"/>
    </row>
    <row r="147" spans="23:24" x14ac:dyDescent="0.25">
      <c r="W147" s="20"/>
      <c r="X147" s="19"/>
    </row>
    <row r="148" spans="23:24" x14ac:dyDescent="0.25">
      <c r="W148" s="20"/>
      <c r="X148" s="19"/>
    </row>
    <row r="149" spans="23:24" x14ac:dyDescent="0.25">
      <c r="W149" s="20"/>
      <c r="X149" s="19"/>
    </row>
    <row r="150" spans="23:24" x14ac:dyDescent="0.25">
      <c r="W150" s="20"/>
      <c r="X150" s="19"/>
    </row>
    <row r="151" spans="23:24" x14ac:dyDescent="0.25">
      <c r="W151" s="20"/>
      <c r="X151" s="19"/>
    </row>
    <row r="152" spans="23:24" x14ac:dyDescent="0.25">
      <c r="W152" s="20"/>
      <c r="X152" s="19"/>
    </row>
    <row r="153" spans="23:24" x14ac:dyDescent="0.25">
      <c r="W153" s="20"/>
      <c r="X153" s="19"/>
    </row>
    <row r="154" spans="23:24" x14ac:dyDescent="0.25">
      <c r="W154" s="20"/>
      <c r="X154" s="19"/>
    </row>
    <row r="155" spans="23:24" x14ac:dyDescent="0.25">
      <c r="W155" s="20"/>
      <c r="X155" s="19"/>
    </row>
    <row r="156" spans="23:24" x14ac:dyDescent="0.25">
      <c r="W156" s="20"/>
      <c r="X156" s="19"/>
    </row>
    <row r="157" spans="23:24" x14ac:dyDescent="0.25">
      <c r="W157" s="20"/>
      <c r="X157" s="19"/>
    </row>
    <row r="158" spans="23:24" x14ac:dyDescent="0.25">
      <c r="W158" s="20"/>
      <c r="X158" s="19"/>
    </row>
    <row r="159" spans="23:24" x14ac:dyDescent="0.25">
      <c r="W159" s="20"/>
      <c r="X159" s="19"/>
    </row>
    <row r="160" spans="23:24" x14ac:dyDescent="0.25">
      <c r="W160" s="20"/>
      <c r="X160" s="19"/>
    </row>
    <row r="161" spans="23:24" x14ac:dyDescent="0.25">
      <c r="W161" s="20"/>
      <c r="X161" s="19"/>
    </row>
    <row r="162" spans="23:24" x14ac:dyDescent="0.25">
      <c r="W162" s="20"/>
      <c r="X162" s="19"/>
    </row>
    <row r="163" spans="23:24" x14ac:dyDescent="0.25">
      <c r="W163" s="20"/>
      <c r="X163" s="19"/>
    </row>
    <row r="164" spans="23:24" x14ac:dyDescent="0.25">
      <c r="W164" s="20"/>
      <c r="X164" s="19"/>
    </row>
    <row r="165" spans="23:24" x14ac:dyDescent="0.25">
      <c r="W165" s="20"/>
      <c r="X165" s="19"/>
    </row>
    <row r="166" spans="23:24" x14ac:dyDescent="0.25">
      <c r="W166" s="20"/>
      <c r="X166" s="19"/>
    </row>
    <row r="167" spans="23:24" x14ac:dyDescent="0.25">
      <c r="W167" s="20"/>
      <c r="X167" s="19"/>
    </row>
    <row r="168" spans="23:24" x14ac:dyDescent="0.25">
      <c r="W168" s="20"/>
      <c r="X168" s="19"/>
    </row>
    <row r="169" spans="23:24" x14ac:dyDescent="0.25">
      <c r="W169" s="20"/>
      <c r="X169" s="19"/>
    </row>
    <row r="170" spans="23:24" x14ac:dyDescent="0.25">
      <c r="W170" s="20"/>
      <c r="X170" s="19"/>
    </row>
    <row r="171" spans="23:24" x14ac:dyDescent="0.25">
      <c r="W171" s="20"/>
      <c r="X171" s="19"/>
    </row>
    <row r="172" spans="23:24" x14ac:dyDescent="0.25">
      <c r="W172" s="20"/>
      <c r="X172" s="19"/>
    </row>
    <row r="173" spans="23:24" x14ac:dyDescent="0.25">
      <c r="W173" s="20"/>
      <c r="X173" s="19"/>
    </row>
    <row r="174" spans="23:24" x14ac:dyDescent="0.25">
      <c r="W174" s="20"/>
      <c r="X174" s="19"/>
    </row>
    <row r="175" spans="23:24" x14ac:dyDescent="0.25">
      <c r="W175" s="20"/>
      <c r="X175" s="19"/>
    </row>
    <row r="176" spans="23:24" x14ac:dyDescent="0.25">
      <c r="W176" s="20"/>
      <c r="X176" s="19"/>
    </row>
    <row r="177" spans="23:24" x14ac:dyDescent="0.25">
      <c r="W177" s="20"/>
      <c r="X177" s="19"/>
    </row>
    <row r="178" spans="23:24" x14ac:dyDescent="0.25">
      <c r="W178" s="20"/>
      <c r="X178" s="19"/>
    </row>
    <row r="179" spans="23:24" x14ac:dyDescent="0.25">
      <c r="W179" s="20"/>
      <c r="X179" s="19"/>
    </row>
    <row r="180" spans="23:24" x14ac:dyDescent="0.25">
      <c r="W180" s="20"/>
      <c r="X180" s="19"/>
    </row>
    <row r="181" spans="23:24" x14ac:dyDescent="0.25">
      <c r="W181" s="20"/>
      <c r="X181" s="19"/>
    </row>
    <row r="182" spans="23:24" x14ac:dyDescent="0.25">
      <c r="W182" s="20"/>
      <c r="X182" s="19"/>
    </row>
    <row r="183" spans="23:24" x14ac:dyDescent="0.25">
      <c r="W183" s="20"/>
      <c r="X183" s="19"/>
    </row>
    <row r="184" spans="23:24" x14ac:dyDescent="0.25">
      <c r="W184" s="20"/>
      <c r="X184" s="19"/>
    </row>
    <row r="185" spans="23:24" x14ac:dyDescent="0.25">
      <c r="W185" s="20"/>
      <c r="X185" s="19"/>
    </row>
    <row r="186" spans="23:24" x14ac:dyDescent="0.25">
      <c r="W186" s="20"/>
      <c r="X186" s="19"/>
    </row>
    <row r="187" spans="23:24" x14ac:dyDescent="0.25">
      <c r="W187" s="20"/>
      <c r="X187" s="19"/>
    </row>
    <row r="188" spans="23:24" x14ac:dyDescent="0.25">
      <c r="W188" s="20"/>
      <c r="X188" s="19"/>
    </row>
    <row r="189" spans="23:24" x14ac:dyDescent="0.25">
      <c r="W189" s="20"/>
      <c r="X189" s="19"/>
    </row>
    <row r="190" spans="23:24" x14ac:dyDescent="0.25">
      <c r="W190" s="20"/>
      <c r="X190" s="19"/>
    </row>
    <row r="191" spans="23:24" x14ac:dyDescent="0.25">
      <c r="W191" s="20"/>
      <c r="X191" s="19"/>
    </row>
    <row r="192" spans="23:24" x14ac:dyDescent="0.25">
      <c r="W192" s="20"/>
      <c r="X192" s="19"/>
    </row>
    <row r="193" spans="23:24" x14ac:dyDescent="0.25">
      <c r="W193" s="20"/>
      <c r="X193" s="19"/>
    </row>
    <row r="194" spans="23:24" x14ac:dyDescent="0.25">
      <c r="W194" s="20"/>
      <c r="X194" s="19"/>
    </row>
    <row r="195" spans="23:24" x14ac:dyDescent="0.25">
      <c r="W195" s="20"/>
      <c r="X195" s="19"/>
    </row>
    <row r="196" spans="23:24" x14ac:dyDescent="0.25">
      <c r="W196" s="20"/>
      <c r="X196" s="19"/>
    </row>
    <row r="197" spans="23:24" x14ac:dyDescent="0.25">
      <c r="W197" s="20"/>
      <c r="X197" s="19"/>
    </row>
    <row r="198" spans="23:24" x14ac:dyDescent="0.25">
      <c r="W198" s="20"/>
      <c r="X198" s="19"/>
    </row>
    <row r="199" spans="23:24" x14ac:dyDescent="0.25">
      <c r="W199" s="20"/>
      <c r="X199" s="19"/>
    </row>
    <row r="200" spans="23:24" x14ac:dyDescent="0.25">
      <c r="W200" s="20"/>
      <c r="X200" s="19"/>
    </row>
    <row r="201" spans="23:24" x14ac:dyDescent="0.25">
      <c r="W201" s="20"/>
      <c r="X201" s="19"/>
    </row>
    <row r="202" spans="23:24" x14ac:dyDescent="0.25">
      <c r="W202" s="20"/>
      <c r="X202" s="19"/>
    </row>
    <row r="203" spans="23:24" x14ac:dyDescent="0.25">
      <c r="W203" s="20"/>
      <c r="X203" s="19"/>
    </row>
    <row r="204" spans="23:24" x14ac:dyDescent="0.25">
      <c r="W204" s="20"/>
      <c r="X204" s="19"/>
    </row>
    <row r="205" spans="23:24" x14ac:dyDescent="0.25">
      <c r="W205" s="20"/>
      <c r="X205" s="19"/>
    </row>
    <row r="206" spans="23:24" x14ac:dyDescent="0.25">
      <c r="W206" s="20"/>
      <c r="X206" s="19"/>
    </row>
    <row r="207" spans="23:24" x14ac:dyDescent="0.25">
      <c r="W207" s="20"/>
      <c r="X207" s="19"/>
    </row>
    <row r="208" spans="23:24" x14ac:dyDescent="0.25">
      <c r="W208" s="20"/>
      <c r="X208" s="19"/>
    </row>
    <row r="209" spans="23:24" x14ac:dyDescent="0.25">
      <c r="W209" s="20"/>
      <c r="X209" s="19"/>
    </row>
    <row r="210" spans="23:24" x14ac:dyDescent="0.25">
      <c r="W210" s="20"/>
      <c r="X210" s="19"/>
    </row>
    <row r="211" spans="23:24" x14ac:dyDescent="0.25">
      <c r="W211" s="20"/>
      <c r="X211" s="19"/>
    </row>
    <row r="212" spans="23:24" x14ac:dyDescent="0.25">
      <c r="W212" s="20"/>
      <c r="X212" s="19"/>
    </row>
    <row r="213" spans="23:24" x14ac:dyDescent="0.25">
      <c r="W213" s="20"/>
      <c r="X213" s="19"/>
    </row>
    <row r="214" spans="23:24" x14ac:dyDescent="0.25">
      <c r="W214" s="20"/>
      <c r="X214" s="19"/>
    </row>
    <row r="215" spans="23:24" x14ac:dyDescent="0.25">
      <c r="W215" s="20"/>
      <c r="X215" s="19"/>
    </row>
    <row r="216" spans="23:24" x14ac:dyDescent="0.25">
      <c r="W216" s="20"/>
      <c r="X216" s="19"/>
    </row>
    <row r="217" spans="23:24" x14ac:dyDescent="0.25">
      <c r="W217" s="20"/>
      <c r="X217" s="19"/>
    </row>
    <row r="218" spans="23:24" x14ac:dyDescent="0.25">
      <c r="W218" s="20"/>
      <c r="X218" s="19"/>
    </row>
    <row r="219" spans="23:24" x14ac:dyDescent="0.25">
      <c r="W219" s="20"/>
      <c r="X219" s="19"/>
    </row>
    <row r="220" spans="23:24" x14ac:dyDescent="0.25">
      <c r="W220" s="20"/>
      <c r="X220" s="19"/>
    </row>
    <row r="221" spans="23:24" x14ac:dyDescent="0.25">
      <c r="W221" s="20"/>
      <c r="X221" s="19"/>
    </row>
    <row r="222" spans="23:24" x14ac:dyDescent="0.25">
      <c r="W222" s="20"/>
      <c r="X222" s="19"/>
    </row>
    <row r="223" spans="23:24" x14ac:dyDescent="0.25">
      <c r="W223" s="20"/>
      <c r="X223" s="19"/>
    </row>
    <row r="224" spans="23:24" x14ac:dyDescent="0.25">
      <c r="W224" s="20"/>
      <c r="X224" s="19"/>
    </row>
    <row r="225" spans="23:24" x14ac:dyDescent="0.25">
      <c r="W225" s="20"/>
      <c r="X225" s="19"/>
    </row>
    <row r="226" spans="23:24" x14ac:dyDescent="0.25">
      <c r="W226" s="20"/>
      <c r="X226" s="19"/>
    </row>
    <row r="227" spans="23:24" x14ac:dyDescent="0.25">
      <c r="W227" s="20"/>
      <c r="X227" s="19"/>
    </row>
    <row r="228" spans="23:24" x14ac:dyDescent="0.25">
      <c r="W228" s="20"/>
      <c r="X228" s="19"/>
    </row>
    <row r="229" spans="23:24" x14ac:dyDescent="0.25">
      <c r="W229" s="20"/>
      <c r="X229" s="19"/>
    </row>
    <row r="230" spans="23:24" x14ac:dyDescent="0.25">
      <c r="W230" s="20"/>
      <c r="X230" s="19"/>
    </row>
    <row r="231" spans="23:24" x14ac:dyDescent="0.25">
      <c r="W231" s="20"/>
      <c r="X231" s="19"/>
    </row>
    <row r="232" spans="23:24" x14ac:dyDescent="0.25">
      <c r="W232" s="20"/>
      <c r="X232" s="19"/>
    </row>
    <row r="233" spans="23:24" x14ac:dyDescent="0.25">
      <c r="W233" s="20"/>
      <c r="X233" s="19"/>
    </row>
    <row r="234" spans="23:24" x14ac:dyDescent="0.25">
      <c r="W234" s="20"/>
      <c r="X234" s="19"/>
    </row>
    <row r="235" spans="23:24" x14ac:dyDescent="0.25">
      <c r="W235" s="20"/>
      <c r="X235" s="19"/>
    </row>
    <row r="236" spans="23:24" x14ac:dyDescent="0.25">
      <c r="W236" s="20"/>
      <c r="X236" s="19"/>
    </row>
    <row r="237" spans="23:24" x14ac:dyDescent="0.25">
      <c r="W237" s="20"/>
      <c r="X237" s="19"/>
    </row>
    <row r="238" spans="23:24" x14ac:dyDescent="0.25">
      <c r="W238" s="20"/>
      <c r="X238" s="19"/>
    </row>
    <row r="239" spans="23:24" x14ac:dyDescent="0.25">
      <c r="W239" s="20"/>
      <c r="X239" s="19"/>
    </row>
    <row r="240" spans="23:24" x14ac:dyDescent="0.25">
      <c r="W240" s="20"/>
      <c r="X240" s="19"/>
    </row>
    <row r="241" spans="23:24" x14ac:dyDescent="0.25">
      <c r="W241" s="20"/>
      <c r="X241" s="19"/>
    </row>
    <row r="242" spans="23:24" x14ac:dyDescent="0.25">
      <c r="W242" s="20"/>
      <c r="X242" s="19"/>
    </row>
    <row r="243" spans="23:24" x14ac:dyDescent="0.25">
      <c r="W243" s="20"/>
      <c r="X243" s="19"/>
    </row>
    <row r="244" spans="23:24" x14ac:dyDescent="0.25">
      <c r="W244" s="20"/>
      <c r="X244" s="19"/>
    </row>
    <row r="245" spans="23:24" x14ac:dyDescent="0.25">
      <c r="W245" s="20"/>
      <c r="X245" s="19"/>
    </row>
    <row r="246" spans="23:24" x14ac:dyDescent="0.25">
      <c r="W246" s="20"/>
      <c r="X246" s="19"/>
    </row>
    <row r="247" spans="23:24" x14ac:dyDescent="0.25">
      <c r="W247" s="20"/>
      <c r="X247" s="19"/>
    </row>
    <row r="248" spans="23:24" x14ac:dyDescent="0.25">
      <c r="W248" s="20"/>
      <c r="X248" s="19"/>
    </row>
    <row r="249" spans="23:24" x14ac:dyDescent="0.25">
      <c r="W249" s="20"/>
      <c r="X249" s="19"/>
    </row>
    <row r="250" spans="23:24" x14ac:dyDescent="0.25">
      <c r="W250" s="20"/>
      <c r="X250" s="19"/>
    </row>
    <row r="251" spans="23:24" x14ac:dyDescent="0.25">
      <c r="W251" s="20"/>
      <c r="X251" s="19"/>
    </row>
    <row r="252" spans="23:24" x14ac:dyDescent="0.25">
      <c r="W252" s="20"/>
      <c r="X252" s="19"/>
    </row>
    <row r="253" spans="23:24" x14ac:dyDescent="0.25">
      <c r="W253" s="20"/>
      <c r="X253" s="19"/>
    </row>
    <row r="254" spans="23:24" x14ac:dyDescent="0.25">
      <c r="W254" s="20"/>
      <c r="X254" s="19"/>
    </row>
    <row r="255" spans="23:24" x14ac:dyDescent="0.25">
      <c r="W255" s="20"/>
      <c r="X255" s="19"/>
    </row>
    <row r="256" spans="23:24" x14ac:dyDescent="0.25">
      <c r="W256" s="20"/>
      <c r="X256" s="19"/>
    </row>
    <row r="257" spans="23:24" x14ac:dyDescent="0.25">
      <c r="W257" s="20"/>
      <c r="X257" s="19"/>
    </row>
    <row r="258" spans="23:24" x14ac:dyDescent="0.25">
      <c r="W258" s="20"/>
      <c r="X258" s="19"/>
    </row>
    <row r="259" spans="23:24" x14ac:dyDescent="0.25">
      <c r="W259" s="20"/>
      <c r="X259" s="19"/>
    </row>
    <row r="260" spans="23:24" x14ac:dyDescent="0.25">
      <c r="W260" s="20"/>
      <c r="X260" s="19"/>
    </row>
    <row r="261" spans="23:24" x14ac:dyDescent="0.25">
      <c r="W261" s="20"/>
      <c r="X261" s="19"/>
    </row>
    <row r="262" spans="23:24" x14ac:dyDescent="0.25">
      <c r="W262" s="20"/>
      <c r="X262" s="19"/>
    </row>
    <row r="263" spans="23:24" x14ac:dyDescent="0.25">
      <c r="W263" s="20"/>
      <c r="X263" s="19"/>
    </row>
    <row r="264" spans="23:24" x14ac:dyDescent="0.25">
      <c r="W264" s="20"/>
      <c r="X264" s="19"/>
    </row>
    <row r="265" spans="23:24" x14ac:dyDescent="0.25">
      <c r="W265" s="20"/>
      <c r="X265" s="19"/>
    </row>
    <row r="266" spans="23:24" x14ac:dyDescent="0.25">
      <c r="W266" s="20"/>
      <c r="X266" s="19"/>
    </row>
    <row r="267" spans="23:24" x14ac:dyDescent="0.25">
      <c r="W267" s="20"/>
      <c r="X267" s="19"/>
    </row>
    <row r="268" spans="23:24" x14ac:dyDescent="0.25">
      <c r="W268" s="20"/>
      <c r="X268" s="19"/>
    </row>
    <row r="269" spans="23:24" x14ac:dyDescent="0.25">
      <c r="W269" s="20"/>
      <c r="X269" s="19"/>
    </row>
    <row r="270" spans="23:24" x14ac:dyDescent="0.25">
      <c r="W270" s="20"/>
      <c r="X270" s="19"/>
    </row>
    <row r="271" spans="23:24" x14ac:dyDescent="0.25">
      <c r="W271" s="20"/>
      <c r="X271" s="19"/>
    </row>
    <row r="272" spans="23:24" x14ac:dyDescent="0.25">
      <c r="W272" s="20"/>
      <c r="X272" s="19"/>
    </row>
    <row r="273" spans="23:24" x14ac:dyDescent="0.25">
      <c r="W273" s="20"/>
      <c r="X273" s="19"/>
    </row>
    <row r="274" spans="23:24" x14ac:dyDescent="0.25">
      <c r="W274" s="20"/>
      <c r="X274" s="19"/>
    </row>
    <row r="275" spans="23:24" x14ac:dyDescent="0.25">
      <c r="W275" s="20"/>
      <c r="X275" s="19"/>
    </row>
    <row r="276" spans="23:24" x14ac:dyDescent="0.25">
      <c r="W276" s="20"/>
      <c r="X276" s="19"/>
    </row>
    <row r="277" spans="23:24" x14ac:dyDescent="0.25">
      <c r="W277" s="20"/>
      <c r="X277" s="19"/>
    </row>
    <row r="278" spans="23:24" x14ac:dyDescent="0.25">
      <c r="W278" s="20"/>
      <c r="X278" s="19"/>
    </row>
    <row r="279" spans="23:24" x14ac:dyDescent="0.25">
      <c r="W279" s="20"/>
      <c r="X279" s="19"/>
    </row>
    <row r="280" spans="23:24" x14ac:dyDescent="0.25">
      <c r="W280" s="20"/>
      <c r="X280" s="19"/>
    </row>
    <row r="281" spans="23:24" x14ac:dyDescent="0.25">
      <c r="W281" s="20"/>
      <c r="X281" s="19"/>
    </row>
    <row r="282" spans="23:24" x14ac:dyDescent="0.25">
      <c r="W282" s="20"/>
      <c r="X282" s="19"/>
    </row>
    <row r="283" spans="23:24" x14ac:dyDescent="0.25">
      <c r="W283" s="20"/>
      <c r="X283" s="19"/>
    </row>
    <row r="284" spans="23:24" x14ac:dyDescent="0.25">
      <c r="W284" s="20"/>
      <c r="X284" s="19"/>
    </row>
    <row r="285" spans="23:24" x14ac:dyDescent="0.25">
      <c r="W285" s="20"/>
      <c r="X285" s="19"/>
    </row>
    <row r="286" spans="23:24" x14ac:dyDescent="0.25">
      <c r="W286" s="20"/>
      <c r="X286" s="19"/>
    </row>
    <row r="287" spans="23:24" x14ac:dyDescent="0.25">
      <c r="W287" s="20"/>
      <c r="X287" s="19"/>
    </row>
    <row r="288" spans="23:24" x14ac:dyDescent="0.25">
      <c r="W288" s="20"/>
      <c r="X288" s="19"/>
    </row>
    <row r="289" spans="23:24" x14ac:dyDescent="0.25">
      <c r="W289" s="20"/>
      <c r="X289" s="19"/>
    </row>
    <row r="290" spans="23:24" x14ac:dyDescent="0.25">
      <c r="W290" s="20"/>
      <c r="X290" s="19"/>
    </row>
    <row r="291" spans="23:24" x14ac:dyDescent="0.25">
      <c r="W291" s="20"/>
      <c r="X291" s="19"/>
    </row>
    <row r="292" spans="23:24" x14ac:dyDescent="0.25">
      <c r="W292" s="20"/>
      <c r="X292" s="19"/>
    </row>
    <row r="293" spans="23:24" x14ac:dyDescent="0.25">
      <c r="W293" s="20"/>
      <c r="X293" s="19"/>
    </row>
    <row r="294" spans="23:24" x14ac:dyDescent="0.25">
      <c r="W294" s="20"/>
      <c r="X294" s="19"/>
    </row>
    <row r="295" spans="23:24" x14ac:dyDescent="0.25">
      <c r="W295" s="20"/>
      <c r="X295" s="19"/>
    </row>
    <row r="296" spans="23:24" x14ac:dyDescent="0.25">
      <c r="W296" s="20"/>
      <c r="X296" s="19"/>
    </row>
    <row r="297" spans="23:24" x14ac:dyDescent="0.25">
      <c r="W297" s="20"/>
      <c r="X297" s="19"/>
    </row>
    <row r="298" spans="23:24" x14ac:dyDescent="0.25">
      <c r="W298" s="20"/>
      <c r="X298" s="19"/>
    </row>
    <row r="299" spans="23:24" x14ac:dyDescent="0.25">
      <c r="W299" s="20"/>
      <c r="X299" s="19"/>
    </row>
    <row r="300" spans="23:24" x14ac:dyDescent="0.25">
      <c r="W300" s="20"/>
      <c r="X300" s="19"/>
    </row>
    <row r="301" spans="23:24" x14ac:dyDescent="0.25">
      <c r="W301" s="20"/>
      <c r="X301" s="19"/>
    </row>
    <row r="302" spans="23:24" x14ac:dyDescent="0.25">
      <c r="W302" s="20"/>
      <c r="X302" s="19"/>
    </row>
    <row r="303" spans="23:24" x14ac:dyDescent="0.25">
      <c r="W303" s="20"/>
      <c r="X303" s="19"/>
    </row>
    <row r="304" spans="23:24" x14ac:dyDescent="0.25">
      <c r="W304" s="20"/>
      <c r="X304" s="19"/>
    </row>
    <row r="305" spans="23:24" x14ac:dyDescent="0.25">
      <c r="W305" s="20"/>
      <c r="X305" s="19"/>
    </row>
    <row r="306" spans="23:24" x14ac:dyDescent="0.25">
      <c r="W306" s="20"/>
      <c r="X306" s="19"/>
    </row>
    <row r="307" spans="23:24" x14ac:dyDescent="0.25">
      <c r="W307" s="20"/>
      <c r="X307" s="19"/>
    </row>
    <row r="308" spans="23:24" x14ac:dyDescent="0.25">
      <c r="W308" s="20"/>
      <c r="X308" s="19"/>
    </row>
    <row r="309" spans="23:24" x14ac:dyDescent="0.25">
      <c r="W309" s="20"/>
      <c r="X309" s="19"/>
    </row>
    <row r="310" spans="23:24" x14ac:dyDescent="0.25">
      <c r="W310" s="20"/>
      <c r="X310" s="19"/>
    </row>
    <row r="311" spans="23:24" x14ac:dyDescent="0.25">
      <c r="W311" s="20"/>
      <c r="X311" s="19"/>
    </row>
    <row r="312" spans="23:24" x14ac:dyDescent="0.25">
      <c r="W312" s="20"/>
      <c r="X312" s="19"/>
    </row>
    <row r="313" spans="23:24" x14ac:dyDescent="0.25">
      <c r="W313" s="20"/>
      <c r="X313" s="19"/>
    </row>
    <row r="314" spans="23:24" x14ac:dyDescent="0.25">
      <c r="W314" s="20"/>
      <c r="X314" s="19"/>
    </row>
    <row r="315" spans="23:24" x14ac:dyDescent="0.25">
      <c r="W315" s="20"/>
      <c r="X315" s="19"/>
    </row>
    <row r="316" spans="23:24" x14ac:dyDescent="0.25">
      <c r="W316" s="20"/>
      <c r="X316" s="19"/>
    </row>
    <row r="317" spans="23:24" x14ac:dyDescent="0.25">
      <c r="W317" s="20"/>
      <c r="X317" s="19"/>
    </row>
    <row r="318" spans="23:24" x14ac:dyDescent="0.25">
      <c r="W318" s="20"/>
      <c r="X318" s="19"/>
    </row>
    <row r="319" spans="23:24" x14ac:dyDescent="0.25">
      <c r="W319" s="20"/>
      <c r="X319" s="19"/>
    </row>
    <row r="320" spans="23:24" x14ac:dyDescent="0.25">
      <c r="W320" s="20"/>
      <c r="X320" s="19"/>
    </row>
    <row r="321" spans="23:24" x14ac:dyDescent="0.25">
      <c r="W321" s="20"/>
      <c r="X321" s="19"/>
    </row>
    <row r="322" spans="23:24" x14ac:dyDescent="0.25">
      <c r="W322" s="20"/>
      <c r="X322" s="19"/>
    </row>
    <row r="323" spans="23:24" x14ac:dyDescent="0.25">
      <c r="W323" s="20"/>
      <c r="X323" s="19"/>
    </row>
    <row r="324" spans="23:24" x14ac:dyDescent="0.25">
      <c r="W324" s="20"/>
      <c r="X324" s="19"/>
    </row>
    <row r="325" spans="23:24" x14ac:dyDescent="0.25">
      <c r="W325" s="20"/>
      <c r="X325" s="19"/>
    </row>
    <row r="326" spans="23:24" x14ac:dyDescent="0.25">
      <c r="W326" s="20"/>
      <c r="X326" s="19"/>
    </row>
    <row r="327" spans="23:24" x14ac:dyDescent="0.25">
      <c r="W327" s="20"/>
      <c r="X327" s="19"/>
    </row>
    <row r="328" spans="23:24" x14ac:dyDescent="0.25">
      <c r="W328" s="20"/>
      <c r="X328" s="19"/>
    </row>
    <row r="329" spans="23:24" x14ac:dyDescent="0.25">
      <c r="W329" s="20"/>
      <c r="X329" s="19"/>
    </row>
    <row r="330" spans="23:24" x14ac:dyDescent="0.25">
      <c r="W330" s="20"/>
      <c r="X330" s="19"/>
    </row>
    <row r="331" spans="23:24" x14ac:dyDescent="0.25">
      <c r="W331" s="20"/>
      <c r="X331" s="19"/>
    </row>
    <row r="332" spans="23:24" x14ac:dyDescent="0.25">
      <c r="W332" s="20"/>
      <c r="X332" s="19"/>
    </row>
    <row r="333" spans="23:24" x14ac:dyDescent="0.25">
      <c r="W333" s="20"/>
      <c r="X333" s="19"/>
    </row>
    <row r="334" spans="23:24" x14ac:dyDescent="0.25">
      <c r="W334" s="20"/>
      <c r="X334" s="19"/>
    </row>
    <row r="335" spans="23:24" x14ac:dyDescent="0.25">
      <c r="W335" s="20"/>
      <c r="X335" s="19"/>
    </row>
    <row r="336" spans="23:24" x14ac:dyDescent="0.25">
      <c r="W336" s="20"/>
      <c r="X336" s="19"/>
    </row>
    <row r="337" spans="23:24" x14ac:dyDescent="0.25">
      <c r="W337" s="20"/>
      <c r="X337" s="19"/>
    </row>
    <row r="338" spans="23:24" x14ac:dyDescent="0.25">
      <c r="W338" s="20"/>
      <c r="X338" s="19"/>
    </row>
    <row r="339" spans="23:24" x14ac:dyDescent="0.25">
      <c r="W339" s="20"/>
      <c r="X339" s="19"/>
    </row>
    <row r="340" spans="23:24" x14ac:dyDescent="0.25">
      <c r="W340" s="20"/>
      <c r="X340" s="19"/>
    </row>
    <row r="341" spans="23:24" x14ac:dyDescent="0.25">
      <c r="W341" s="20"/>
      <c r="X341" s="19"/>
    </row>
    <row r="342" spans="23:24" x14ac:dyDescent="0.25">
      <c r="W342" s="20"/>
      <c r="X342" s="19"/>
    </row>
    <row r="343" spans="23:24" x14ac:dyDescent="0.25">
      <c r="W343" s="20"/>
      <c r="X343" s="19"/>
    </row>
    <row r="344" spans="23:24" x14ac:dyDescent="0.25">
      <c r="W344" s="20"/>
      <c r="X344" s="19"/>
    </row>
    <row r="345" spans="23:24" x14ac:dyDescent="0.25">
      <c r="W345" s="20"/>
      <c r="X345" s="19"/>
    </row>
    <row r="346" spans="23:24" x14ac:dyDescent="0.25">
      <c r="W346" s="20"/>
      <c r="X346" s="19"/>
    </row>
    <row r="347" spans="23:24" x14ac:dyDescent="0.25">
      <c r="W347" s="20"/>
      <c r="X347" s="19"/>
    </row>
    <row r="348" spans="23:24" x14ac:dyDescent="0.25">
      <c r="W348" s="20"/>
      <c r="X348" s="19"/>
    </row>
    <row r="349" spans="23:24" x14ac:dyDescent="0.25">
      <c r="W349" s="20"/>
      <c r="X349" s="19"/>
    </row>
    <row r="350" spans="23:24" x14ac:dyDescent="0.25">
      <c r="W350" s="20"/>
      <c r="X350" s="19"/>
    </row>
    <row r="351" spans="23:24" x14ac:dyDescent="0.25">
      <c r="W351" s="20"/>
      <c r="X351" s="19"/>
    </row>
    <row r="352" spans="23:24" x14ac:dyDescent="0.25">
      <c r="W352" s="20"/>
      <c r="X352" s="19"/>
    </row>
    <row r="353" spans="23:24" x14ac:dyDescent="0.25">
      <c r="W353" s="20"/>
      <c r="X353" s="19"/>
    </row>
    <row r="354" spans="23:24" x14ac:dyDescent="0.25">
      <c r="W354" s="20"/>
      <c r="X354" s="19"/>
    </row>
    <row r="355" spans="23:24" x14ac:dyDescent="0.25">
      <c r="W355" s="20"/>
      <c r="X355" s="19"/>
    </row>
    <row r="356" spans="23:24" x14ac:dyDescent="0.25">
      <c r="W356" s="20"/>
      <c r="X356" s="19"/>
    </row>
    <row r="357" spans="23:24" x14ac:dyDescent="0.25">
      <c r="W357" s="20"/>
      <c r="X357" s="19"/>
    </row>
    <row r="358" spans="23:24" x14ac:dyDescent="0.25">
      <c r="W358" s="20"/>
      <c r="X358" s="19"/>
    </row>
    <row r="359" spans="23:24" x14ac:dyDescent="0.25">
      <c r="W359" s="20"/>
      <c r="X359" s="19"/>
    </row>
    <row r="360" spans="23:24" x14ac:dyDescent="0.25">
      <c r="W360" s="20"/>
      <c r="X360" s="19"/>
    </row>
    <row r="361" spans="23:24" x14ac:dyDescent="0.25">
      <c r="W361" s="20"/>
      <c r="X361" s="19"/>
    </row>
    <row r="362" spans="23:24" x14ac:dyDescent="0.25">
      <c r="W362" s="20"/>
      <c r="X362" s="19"/>
    </row>
    <row r="363" spans="23:24" x14ac:dyDescent="0.25">
      <c r="W363" s="20"/>
      <c r="X363" s="19"/>
    </row>
    <row r="364" spans="23:24" x14ac:dyDescent="0.25">
      <c r="W364" s="20"/>
      <c r="X364" s="19"/>
    </row>
    <row r="365" spans="23:24" x14ac:dyDescent="0.25">
      <c r="W365" s="20"/>
      <c r="X365" s="19"/>
    </row>
    <row r="366" spans="23:24" x14ac:dyDescent="0.25">
      <c r="W366" s="20"/>
      <c r="X366" s="19"/>
    </row>
    <row r="367" spans="23:24" x14ac:dyDescent="0.25">
      <c r="W367" s="20"/>
      <c r="X367" s="19"/>
    </row>
    <row r="368" spans="23:24" x14ac:dyDescent="0.25">
      <c r="W368" s="20"/>
      <c r="X368" s="19"/>
    </row>
    <row r="369" spans="23:24" x14ac:dyDescent="0.25">
      <c r="W369" s="20"/>
      <c r="X369" s="19"/>
    </row>
    <row r="370" spans="23:24" x14ac:dyDescent="0.25">
      <c r="W370" s="20"/>
      <c r="X370" s="19"/>
    </row>
    <row r="371" spans="23:24" x14ac:dyDescent="0.25">
      <c r="W371" s="20"/>
      <c r="X371" s="19"/>
    </row>
    <row r="372" spans="23:24" x14ac:dyDescent="0.25">
      <c r="W372" s="20"/>
      <c r="X372" s="19"/>
    </row>
    <row r="373" spans="23:24" x14ac:dyDescent="0.25">
      <c r="W373" s="20"/>
      <c r="X373" s="19"/>
    </row>
    <row r="374" spans="23:24" x14ac:dyDescent="0.25">
      <c r="W374" s="20"/>
      <c r="X374" s="19"/>
    </row>
    <row r="375" spans="23:24" x14ac:dyDescent="0.25">
      <c r="W375" s="20"/>
      <c r="X375" s="19"/>
    </row>
    <row r="376" spans="23:24" x14ac:dyDescent="0.25">
      <c r="W376" s="20"/>
      <c r="X376" s="19"/>
    </row>
    <row r="377" spans="23:24" x14ac:dyDescent="0.25">
      <c r="W377" s="20"/>
      <c r="X377" s="19"/>
    </row>
    <row r="378" spans="23:24" x14ac:dyDescent="0.25">
      <c r="W378" s="20"/>
      <c r="X378" s="19"/>
    </row>
    <row r="379" spans="23:24" x14ac:dyDescent="0.25">
      <c r="W379" s="20"/>
      <c r="X379" s="19"/>
    </row>
    <row r="380" spans="23:24" x14ac:dyDescent="0.25">
      <c r="W380" s="20"/>
      <c r="X380" s="19"/>
    </row>
    <row r="381" spans="23:24" x14ac:dyDescent="0.25">
      <c r="W381" s="20"/>
      <c r="X381" s="19"/>
    </row>
    <row r="382" spans="23:24" x14ac:dyDescent="0.25">
      <c r="W382" s="20"/>
      <c r="X382" s="19"/>
    </row>
    <row r="383" spans="23:24" x14ac:dyDescent="0.25">
      <c r="W383" s="20"/>
      <c r="X383" s="19"/>
    </row>
    <row r="384" spans="23:24" x14ac:dyDescent="0.25">
      <c r="W384" s="20"/>
      <c r="X384" s="19"/>
    </row>
    <row r="385" spans="23:24" x14ac:dyDescent="0.25">
      <c r="W385" s="20"/>
      <c r="X385" s="19"/>
    </row>
    <row r="386" spans="23:24" x14ac:dyDescent="0.25">
      <c r="W386" s="20"/>
      <c r="X386" s="19"/>
    </row>
    <row r="387" spans="23:24" x14ac:dyDescent="0.25">
      <c r="W387" s="20"/>
      <c r="X387" s="19"/>
    </row>
    <row r="388" spans="23:24" x14ac:dyDescent="0.25">
      <c r="W388" s="20"/>
      <c r="X388" s="19"/>
    </row>
    <row r="389" spans="23:24" x14ac:dyDescent="0.25">
      <c r="W389" s="20"/>
      <c r="X389" s="19"/>
    </row>
    <row r="390" spans="23:24" x14ac:dyDescent="0.25">
      <c r="W390" s="20"/>
      <c r="X390" s="19"/>
    </row>
    <row r="391" spans="23:24" x14ac:dyDescent="0.25">
      <c r="W391" s="20"/>
      <c r="X391" s="19"/>
    </row>
    <row r="392" spans="23:24" x14ac:dyDescent="0.25">
      <c r="W392" s="20"/>
      <c r="X392" s="19"/>
    </row>
    <row r="393" spans="23:24" x14ac:dyDescent="0.25">
      <c r="W393" s="20"/>
      <c r="X393" s="19"/>
    </row>
    <row r="394" spans="23:24" x14ac:dyDescent="0.25">
      <c r="W394" s="20"/>
      <c r="X394" s="19"/>
    </row>
    <row r="395" spans="23:24" x14ac:dyDescent="0.25">
      <c r="W395" s="20"/>
      <c r="X395" s="19"/>
    </row>
    <row r="396" spans="23:24" x14ac:dyDescent="0.25">
      <c r="W396" s="20"/>
      <c r="X396" s="19"/>
    </row>
    <row r="397" spans="23:24" x14ac:dyDescent="0.25">
      <c r="W397" s="20"/>
      <c r="X397" s="19"/>
    </row>
    <row r="398" spans="23:24" x14ac:dyDescent="0.25">
      <c r="W398" s="20"/>
      <c r="X398" s="19"/>
    </row>
    <row r="399" spans="23:24" x14ac:dyDescent="0.25">
      <c r="W399" s="20"/>
      <c r="X399" s="19"/>
    </row>
    <row r="400" spans="23:24" x14ac:dyDescent="0.25">
      <c r="W400" s="20"/>
      <c r="X400" s="19"/>
    </row>
    <row r="401" spans="23:24" x14ac:dyDescent="0.25">
      <c r="W401" s="20"/>
      <c r="X401" s="19"/>
    </row>
    <row r="402" spans="23:24" x14ac:dyDescent="0.25">
      <c r="W402" s="20"/>
      <c r="X402" s="19"/>
    </row>
    <row r="403" spans="23:24" x14ac:dyDescent="0.25">
      <c r="W403" s="20"/>
      <c r="X403" s="19"/>
    </row>
    <row r="404" spans="23:24" x14ac:dyDescent="0.25">
      <c r="W404" s="20"/>
      <c r="X404" s="19"/>
    </row>
    <row r="405" spans="23:24" x14ac:dyDescent="0.25">
      <c r="W405" s="20"/>
      <c r="X405" s="19"/>
    </row>
    <row r="406" spans="23:24" x14ac:dyDescent="0.25">
      <c r="W406" s="20"/>
      <c r="X406" s="19"/>
    </row>
    <row r="407" spans="23:24" x14ac:dyDescent="0.25">
      <c r="W407" s="20"/>
      <c r="X407" s="19"/>
    </row>
    <row r="408" spans="23:24" x14ac:dyDescent="0.25">
      <c r="W408" s="20"/>
      <c r="X408" s="19"/>
    </row>
    <row r="409" spans="23:24" x14ac:dyDescent="0.25">
      <c r="W409" s="20"/>
      <c r="X409" s="19"/>
    </row>
    <row r="410" spans="23:24" x14ac:dyDescent="0.25">
      <c r="W410" s="20"/>
      <c r="X410" s="19"/>
    </row>
    <row r="411" spans="23:24" x14ac:dyDescent="0.25">
      <c r="W411" s="20"/>
      <c r="X411" s="19"/>
    </row>
    <row r="412" spans="23:24" x14ac:dyDescent="0.25">
      <c r="W412" s="20"/>
      <c r="X412" s="19"/>
    </row>
    <row r="413" spans="23:24" x14ac:dyDescent="0.25">
      <c r="W413" s="20"/>
      <c r="X413" s="19"/>
    </row>
    <row r="414" spans="23:24" x14ac:dyDescent="0.25">
      <c r="W414" s="20"/>
      <c r="X414" s="19"/>
    </row>
    <row r="415" spans="23:24" x14ac:dyDescent="0.25">
      <c r="W415" s="20"/>
      <c r="X415" s="19"/>
    </row>
    <row r="416" spans="23:24" x14ac:dyDescent="0.25">
      <c r="W416" s="20"/>
      <c r="X416" s="19"/>
    </row>
    <row r="417" spans="23:24" x14ac:dyDescent="0.25">
      <c r="W417" s="20"/>
      <c r="X417" s="19"/>
    </row>
    <row r="418" spans="23:24" x14ac:dyDescent="0.25">
      <c r="W418" s="20"/>
      <c r="X418" s="19"/>
    </row>
    <row r="419" spans="23:24" x14ac:dyDescent="0.25">
      <c r="W419" s="20"/>
      <c r="X419" s="19"/>
    </row>
    <row r="420" spans="23:24" x14ac:dyDescent="0.25">
      <c r="W420" s="20"/>
      <c r="X420" s="19"/>
    </row>
    <row r="421" spans="23:24" x14ac:dyDescent="0.25">
      <c r="W421" s="20"/>
      <c r="X421" s="19"/>
    </row>
    <row r="422" spans="23:24" x14ac:dyDescent="0.25">
      <c r="W422" s="20"/>
      <c r="X422" s="19"/>
    </row>
    <row r="423" spans="23:24" x14ac:dyDescent="0.25">
      <c r="W423" s="20"/>
      <c r="X423" s="19"/>
    </row>
    <row r="424" spans="23:24" x14ac:dyDescent="0.25">
      <c r="W424" s="20"/>
      <c r="X424" s="19"/>
    </row>
    <row r="425" spans="23:24" x14ac:dyDescent="0.25">
      <c r="W425" s="20"/>
      <c r="X425" s="19"/>
    </row>
    <row r="426" spans="23:24" x14ac:dyDescent="0.25">
      <c r="W426" s="20"/>
      <c r="X426" s="19"/>
    </row>
    <row r="427" spans="23:24" x14ac:dyDescent="0.25">
      <c r="W427" s="20"/>
      <c r="X427" s="19"/>
    </row>
    <row r="428" spans="23:24" x14ac:dyDescent="0.25">
      <c r="W428" s="20"/>
      <c r="X428" s="19"/>
    </row>
    <row r="429" spans="23:24" x14ac:dyDescent="0.25">
      <c r="W429" s="20"/>
      <c r="X429" s="19"/>
    </row>
    <row r="430" spans="23:24" x14ac:dyDescent="0.25">
      <c r="W430" s="20"/>
      <c r="X430" s="19"/>
    </row>
    <row r="431" spans="23:24" x14ac:dyDescent="0.25">
      <c r="W431" s="20"/>
      <c r="X431" s="19"/>
    </row>
    <row r="432" spans="23:24" x14ac:dyDescent="0.25">
      <c r="W432" s="20"/>
      <c r="X432" s="19"/>
    </row>
    <row r="433" spans="23:24" x14ac:dyDescent="0.25">
      <c r="W433" s="20"/>
      <c r="X433" s="19"/>
    </row>
    <row r="434" spans="23:24" x14ac:dyDescent="0.25">
      <c r="W434" s="20"/>
      <c r="X434" s="19"/>
    </row>
    <row r="435" spans="23:24" x14ac:dyDescent="0.25">
      <c r="W435" s="20"/>
      <c r="X435" s="19"/>
    </row>
    <row r="436" spans="23:24" x14ac:dyDescent="0.25">
      <c r="W436" s="20"/>
      <c r="X436" s="19"/>
    </row>
    <row r="437" spans="23:24" x14ac:dyDescent="0.25">
      <c r="W437" s="20"/>
      <c r="X437" s="19"/>
    </row>
    <row r="438" spans="23:24" x14ac:dyDescent="0.25">
      <c r="W438" s="20"/>
      <c r="X438" s="19"/>
    </row>
    <row r="439" spans="23:24" x14ac:dyDescent="0.25">
      <c r="W439" s="20"/>
      <c r="X439" s="19"/>
    </row>
    <row r="440" spans="23:24" x14ac:dyDescent="0.25">
      <c r="W440" s="20"/>
      <c r="X440" s="19"/>
    </row>
    <row r="441" spans="23:24" x14ac:dyDescent="0.25">
      <c r="W441" s="20"/>
      <c r="X441" s="19"/>
    </row>
    <row r="442" spans="23:24" x14ac:dyDescent="0.25">
      <c r="W442" s="20"/>
      <c r="X442" s="19"/>
    </row>
    <row r="443" spans="23:24" x14ac:dyDescent="0.25">
      <c r="W443" s="20"/>
      <c r="X443" s="19"/>
    </row>
    <row r="444" spans="23:24" x14ac:dyDescent="0.25">
      <c r="W444" s="20"/>
      <c r="X444" s="19"/>
    </row>
    <row r="445" spans="23:24" x14ac:dyDescent="0.25">
      <c r="W445" s="20"/>
      <c r="X445" s="19"/>
    </row>
    <row r="446" spans="23:24" x14ac:dyDescent="0.25">
      <c r="W446" s="20"/>
      <c r="X446" s="19"/>
    </row>
    <row r="447" spans="23:24" x14ac:dyDescent="0.25">
      <c r="W447" s="20"/>
      <c r="X447" s="19"/>
    </row>
    <row r="448" spans="23:24" x14ac:dyDescent="0.25">
      <c r="W448" s="20"/>
      <c r="X448" s="19"/>
    </row>
    <row r="449" spans="23:24" x14ac:dyDescent="0.25">
      <c r="W449" s="20"/>
      <c r="X449" s="19"/>
    </row>
    <row r="450" spans="23:24" x14ac:dyDescent="0.25">
      <c r="W450" s="20"/>
      <c r="X450" s="19"/>
    </row>
    <row r="451" spans="23:24" x14ac:dyDescent="0.25">
      <c r="W451" s="20"/>
      <c r="X451" s="19"/>
    </row>
    <row r="452" spans="23:24" x14ac:dyDescent="0.25">
      <c r="W452" s="20"/>
      <c r="X452" s="19"/>
    </row>
    <row r="453" spans="23:24" x14ac:dyDescent="0.25">
      <c r="W453" s="20"/>
      <c r="X453" s="19"/>
    </row>
    <row r="454" spans="23:24" x14ac:dyDescent="0.25">
      <c r="W454" s="20"/>
      <c r="X454" s="19"/>
    </row>
    <row r="455" spans="23:24" x14ac:dyDescent="0.25">
      <c r="W455" s="20"/>
      <c r="X455" s="19"/>
    </row>
    <row r="456" spans="23:24" x14ac:dyDescent="0.25">
      <c r="W456" s="20"/>
      <c r="X456" s="19"/>
    </row>
    <row r="457" spans="23:24" x14ac:dyDescent="0.25">
      <c r="W457" s="20"/>
      <c r="X457" s="19"/>
    </row>
    <row r="458" spans="23:24" x14ac:dyDescent="0.25">
      <c r="W458" s="20"/>
      <c r="X458" s="19"/>
    </row>
    <row r="459" spans="23:24" x14ac:dyDescent="0.25">
      <c r="W459" s="20"/>
      <c r="X459" s="19"/>
    </row>
    <row r="460" spans="23:24" x14ac:dyDescent="0.25">
      <c r="W460" s="20"/>
      <c r="X460" s="19"/>
    </row>
    <row r="461" spans="23:24" x14ac:dyDescent="0.25">
      <c r="W461" s="20"/>
      <c r="X461" s="19"/>
    </row>
    <row r="462" spans="23:24" x14ac:dyDescent="0.25">
      <c r="W462" s="20"/>
      <c r="X462" s="19"/>
    </row>
    <row r="463" spans="23:24" x14ac:dyDescent="0.25">
      <c r="W463" s="20"/>
      <c r="X463" s="19"/>
    </row>
    <row r="464" spans="23:24" x14ac:dyDescent="0.25">
      <c r="W464" s="20"/>
      <c r="X464" s="19"/>
    </row>
    <row r="465" spans="23:24" x14ac:dyDescent="0.25">
      <c r="W465" s="20"/>
      <c r="X465" s="19"/>
    </row>
    <row r="466" spans="23:24" x14ac:dyDescent="0.25">
      <c r="W466" s="20"/>
      <c r="X466" s="19"/>
    </row>
    <row r="467" spans="23:24" x14ac:dyDescent="0.25">
      <c r="W467" s="20"/>
      <c r="X467" s="19"/>
    </row>
    <row r="468" spans="23:24" x14ac:dyDescent="0.25">
      <c r="W468" s="20"/>
      <c r="X468" s="19"/>
    </row>
    <row r="469" spans="23:24" x14ac:dyDescent="0.25">
      <c r="W469" s="20"/>
      <c r="X469" s="19"/>
    </row>
    <row r="470" spans="23:24" x14ac:dyDescent="0.25">
      <c r="W470" s="20"/>
      <c r="X470" s="19"/>
    </row>
    <row r="471" spans="23:24" x14ac:dyDescent="0.25">
      <c r="W471" s="20"/>
      <c r="X471" s="19"/>
    </row>
    <row r="472" spans="23:24" x14ac:dyDescent="0.25">
      <c r="W472" s="20"/>
      <c r="X472" s="19"/>
    </row>
    <row r="473" spans="23:24" x14ac:dyDescent="0.25">
      <c r="W473" s="20"/>
      <c r="X473" s="19"/>
    </row>
    <row r="474" spans="23:24" x14ac:dyDescent="0.25">
      <c r="W474" s="20"/>
      <c r="X474" s="19"/>
    </row>
    <row r="475" spans="23:24" x14ac:dyDescent="0.25">
      <c r="W475" s="20"/>
      <c r="X475" s="19"/>
    </row>
    <row r="476" spans="23:24" x14ac:dyDescent="0.25">
      <c r="W476" s="20"/>
      <c r="X476" s="19"/>
    </row>
    <row r="477" spans="23:24" x14ac:dyDescent="0.25">
      <c r="W477" s="20"/>
      <c r="X477" s="19"/>
    </row>
    <row r="478" spans="23:24" x14ac:dyDescent="0.25">
      <c r="W478" s="20"/>
      <c r="X478" s="19"/>
    </row>
    <row r="479" spans="23:24" x14ac:dyDescent="0.25">
      <c r="W479" s="20"/>
      <c r="X479" s="19"/>
    </row>
    <row r="480" spans="23:24" x14ac:dyDescent="0.25">
      <c r="W480" s="20"/>
      <c r="X480" s="19"/>
    </row>
    <row r="481" spans="23:24" x14ac:dyDescent="0.25">
      <c r="W481" s="20"/>
      <c r="X481" s="19"/>
    </row>
    <row r="482" spans="23:24" x14ac:dyDescent="0.25">
      <c r="W482" s="20"/>
      <c r="X482" s="19"/>
    </row>
    <row r="483" spans="23:24" x14ac:dyDescent="0.25">
      <c r="W483" s="20"/>
      <c r="X483" s="19"/>
    </row>
    <row r="484" spans="23:24" x14ac:dyDescent="0.25">
      <c r="W484" s="20"/>
      <c r="X484" s="19"/>
    </row>
    <row r="485" spans="23:24" x14ac:dyDescent="0.25">
      <c r="W485" s="20"/>
      <c r="X485" s="19"/>
    </row>
    <row r="486" spans="23:24" x14ac:dyDescent="0.25">
      <c r="W486" s="20"/>
      <c r="X486" s="19"/>
    </row>
    <row r="487" spans="23:24" x14ac:dyDescent="0.25">
      <c r="W487" s="20"/>
      <c r="X487" s="19"/>
    </row>
    <row r="488" spans="23:24" x14ac:dyDescent="0.25">
      <c r="W488" s="20"/>
      <c r="X488" s="19"/>
    </row>
    <row r="489" spans="23:24" x14ac:dyDescent="0.25">
      <c r="W489" s="20"/>
      <c r="X489" s="19"/>
    </row>
    <row r="490" spans="23:24" x14ac:dyDescent="0.25">
      <c r="W490" s="20"/>
      <c r="X490" s="19"/>
    </row>
    <row r="491" spans="23:24" x14ac:dyDescent="0.25">
      <c r="W491" s="20"/>
      <c r="X491" s="19"/>
    </row>
    <row r="492" spans="23:24" x14ac:dyDescent="0.25">
      <c r="W492" s="20"/>
      <c r="X492" s="19"/>
    </row>
    <row r="493" spans="23:24" x14ac:dyDescent="0.25">
      <c r="W493" s="20"/>
      <c r="X493" s="19"/>
    </row>
    <row r="494" spans="23:24" x14ac:dyDescent="0.25">
      <c r="W494" s="20"/>
      <c r="X494" s="19"/>
    </row>
    <row r="495" spans="23:24" x14ac:dyDescent="0.25">
      <c r="W495" s="20"/>
      <c r="X495" s="19"/>
    </row>
    <row r="496" spans="23:24" x14ac:dyDescent="0.25">
      <c r="W496" s="20"/>
      <c r="X496" s="19"/>
    </row>
    <row r="497" spans="23:24" x14ac:dyDescent="0.25">
      <c r="W497" s="20"/>
      <c r="X497" s="19"/>
    </row>
    <row r="498" spans="23:24" x14ac:dyDescent="0.25">
      <c r="W498" s="20"/>
      <c r="X498" s="19"/>
    </row>
    <row r="499" spans="23:24" x14ac:dyDescent="0.25">
      <c r="W499" s="20"/>
      <c r="X499" s="19"/>
    </row>
    <row r="500" spans="23:24" x14ac:dyDescent="0.25">
      <c r="W500" s="20"/>
      <c r="X500" s="19"/>
    </row>
    <row r="501" spans="23:24" x14ac:dyDescent="0.25">
      <c r="W501" s="20"/>
      <c r="X501" s="19"/>
    </row>
    <row r="502" spans="23:24" x14ac:dyDescent="0.25">
      <c r="W502" s="20"/>
      <c r="X502" s="19"/>
    </row>
    <row r="503" spans="23:24" x14ac:dyDescent="0.25">
      <c r="W503" s="20"/>
      <c r="X503" s="19"/>
    </row>
    <row r="504" spans="23:24" x14ac:dyDescent="0.25">
      <c r="W504" s="20"/>
      <c r="X504" s="19"/>
    </row>
    <row r="505" spans="23:24" x14ac:dyDescent="0.25">
      <c r="W505" s="20"/>
      <c r="X505" s="19"/>
    </row>
    <row r="506" spans="23:24" x14ac:dyDescent="0.25">
      <c r="W506" s="20"/>
      <c r="X506" s="19"/>
    </row>
    <row r="507" spans="23:24" x14ac:dyDescent="0.25">
      <c r="W507" s="20"/>
      <c r="X507" s="19"/>
    </row>
    <row r="508" spans="23:24" x14ac:dyDescent="0.25">
      <c r="W508" s="20"/>
      <c r="X508" s="19"/>
    </row>
    <row r="509" spans="23:24" x14ac:dyDescent="0.25">
      <c r="W509" s="20"/>
      <c r="X509" s="19"/>
    </row>
    <row r="510" spans="23:24" x14ac:dyDescent="0.25">
      <c r="W510" s="20"/>
      <c r="X510" s="19"/>
    </row>
    <row r="511" spans="23:24" x14ac:dyDescent="0.25">
      <c r="W511" s="20"/>
      <c r="X511" s="19"/>
    </row>
    <row r="512" spans="23:24" x14ac:dyDescent="0.25">
      <c r="W512" s="20"/>
      <c r="X512" s="19"/>
    </row>
    <row r="513" spans="23:24" x14ac:dyDescent="0.25">
      <c r="W513" s="20"/>
      <c r="X513" s="19"/>
    </row>
    <row r="514" spans="23:24" x14ac:dyDescent="0.25">
      <c r="W514" s="20"/>
      <c r="X514" s="19"/>
    </row>
    <row r="515" spans="23:24" x14ac:dyDescent="0.25">
      <c r="W515" s="20"/>
      <c r="X515" s="19"/>
    </row>
    <row r="516" spans="23:24" x14ac:dyDescent="0.25">
      <c r="W516" s="20"/>
      <c r="X516" s="19"/>
    </row>
    <row r="517" spans="23:24" x14ac:dyDescent="0.25">
      <c r="W517" s="20"/>
      <c r="X517" s="19"/>
    </row>
    <row r="518" spans="23:24" x14ac:dyDescent="0.25">
      <c r="W518" s="20"/>
      <c r="X518" s="19"/>
    </row>
    <row r="519" spans="23:24" x14ac:dyDescent="0.25">
      <c r="W519" s="20"/>
      <c r="X519" s="19"/>
    </row>
    <row r="520" spans="23:24" x14ac:dyDescent="0.25">
      <c r="W520" s="20"/>
      <c r="X520" s="19"/>
    </row>
    <row r="521" spans="23:24" x14ac:dyDescent="0.25">
      <c r="W521" s="20"/>
      <c r="X521" s="19"/>
    </row>
    <row r="522" spans="23:24" x14ac:dyDescent="0.25">
      <c r="W522" s="20"/>
      <c r="X522" s="19"/>
    </row>
    <row r="523" spans="23:24" x14ac:dyDescent="0.25">
      <c r="W523" s="20"/>
      <c r="X523" s="19"/>
    </row>
    <row r="524" spans="23:24" x14ac:dyDescent="0.25">
      <c r="W524" s="20"/>
      <c r="X524" s="19"/>
    </row>
    <row r="525" spans="23:24" x14ac:dyDescent="0.25">
      <c r="W525" s="20"/>
      <c r="X525" s="19"/>
    </row>
    <row r="526" spans="23:24" x14ac:dyDescent="0.25">
      <c r="W526" s="20"/>
      <c r="X526" s="19"/>
    </row>
    <row r="527" spans="23:24" x14ac:dyDescent="0.25">
      <c r="W527" s="20"/>
      <c r="X527" s="19"/>
    </row>
    <row r="528" spans="23:24" x14ac:dyDescent="0.25">
      <c r="W528" s="20"/>
      <c r="X528" s="19"/>
    </row>
    <row r="529" spans="23:24" x14ac:dyDescent="0.25">
      <c r="W529" s="20"/>
      <c r="X529" s="19"/>
    </row>
    <row r="530" spans="23:24" x14ac:dyDescent="0.25">
      <c r="W530" s="20"/>
      <c r="X530" s="19"/>
    </row>
    <row r="531" spans="23:24" x14ac:dyDescent="0.25">
      <c r="W531" s="20"/>
      <c r="X531" s="19"/>
    </row>
    <row r="532" spans="23:24" x14ac:dyDescent="0.25">
      <c r="W532" s="20"/>
      <c r="X532" s="19"/>
    </row>
    <row r="533" spans="23:24" x14ac:dyDescent="0.25">
      <c r="W533" s="20"/>
      <c r="X533" s="19"/>
    </row>
    <row r="534" spans="23:24" x14ac:dyDescent="0.25">
      <c r="W534" s="20"/>
      <c r="X534" s="19"/>
    </row>
  </sheetData>
  <autoFilter ref="D1:D534"/>
  <mergeCells count="3">
    <mergeCell ref="E40:F40"/>
    <mergeCell ref="E37:F37"/>
    <mergeCell ref="F42:G4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8" sqref="F8"/>
    </sheetView>
  </sheetViews>
  <sheetFormatPr defaultRowHeight="16.5" x14ac:dyDescent="0.25"/>
  <cols>
    <col min="1" max="5" width="14.75" customWidth="1"/>
  </cols>
  <sheetData>
    <row r="1" spans="1:6" s="2" customFormat="1" ht="30" customHeight="1" thickTop="1" thickBot="1" x14ac:dyDescent="0.3">
      <c r="A1" s="183" t="s">
        <v>27</v>
      </c>
      <c r="B1" s="184"/>
      <c r="C1" s="184"/>
      <c r="D1" s="184"/>
      <c r="E1" s="185"/>
    </row>
    <row r="2" spans="1:6" ht="30" customHeight="1" thickTop="1" thickBot="1" x14ac:dyDescent="0.3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</row>
    <row r="3" spans="1:6" ht="30" customHeight="1" thickTop="1" thickBot="1" x14ac:dyDescent="0.3">
      <c r="A3" s="4">
        <v>106</v>
      </c>
      <c r="B3" s="5">
        <v>73</v>
      </c>
      <c r="C3" s="5">
        <v>44</v>
      </c>
      <c r="D3" s="5">
        <v>54</v>
      </c>
      <c r="E3" s="5">
        <f>SUM(B3:D3)</f>
        <v>171</v>
      </c>
    </row>
    <row r="4" spans="1:6" ht="30" customHeight="1" thickTop="1" thickBot="1" x14ac:dyDescent="0.3">
      <c r="A4" s="4">
        <v>107</v>
      </c>
      <c r="B4" s="5">
        <v>69</v>
      </c>
      <c r="C4" s="5">
        <f>13+28</f>
        <v>41</v>
      </c>
      <c r="D4" s="5">
        <f>13+31</f>
        <v>44</v>
      </c>
      <c r="E4" s="5">
        <f>SUM(B4:D4)</f>
        <v>154</v>
      </c>
    </row>
    <row r="5" spans="1:6" ht="30" customHeight="1" thickTop="1" thickBot="1" x14ac:dyDescent="0.3">
      <c r="A5" s="4">
        <v>108</v>
      </c>
      <c r="B5" s="4"/>
      <c r="C5" s="4"/>
      <c r="D5" s="4"/>
      <c r="E5" s="4"/>
    </row>
    <row r="6" spans="1:6" ht="17.25" thickTop="1" x14ac:dyDescent="0.25"/>
    <row r="15" spans="1:6" x14ac:dyDescent="0.25">
      <c r="C15" s="82"/>
      <c r="D15" s="83"/>
      <c r="E15" s="83"/>
      <c r="F15" s="83"/>
    </row>
    <row r="16" spans="1:6" x14ac:dyDescent="0.25">
      <c r="C16" s="82"/>
      <c r="D16" s="83"/>
      <c r="E16" s="83"/>
      <c r="F16" s="83"/>
    </row>
    <row r="17" spans="3:6" x14ac:dyDescent="0.25">
      <c r="C17" s="83"/>
      <c r="E17" s="83"/>
      <c r="F17" s="83"/>
    </row>
    <row r="18" spans="3:6" x14ac:dyDescent="0.25">
      <c r="C18" s="82"/>
      <c r="D18" s="83"/>
      <c r="E18" s="83"/>
      <c r="F18" s="83"/>
    </row>
    <row r="19" spans="3:6" x14ac:dyDescent="0.25">
      <c r="C19" s="82"/>
      <c r="D19" s="83"/>
      <c r="E19" s="83"/>
      <c r="F19" s="83"/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108-1</vt:lpstr>
      <vt:lpstr>108-1經費支出</vt:lpstr>
      <vt:lpstr>106-108獎牌統計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李依婷</cp:lastModifiedBy>
  <cp:lastPrinted>2019-12-12T03:40:15Z</cp:lastPrinted>
  <dcterms:created xsi:type="dcterms:W3CDTF">2019-03-08T01:44:28Z</dcterms:created>
  <dcterms:modified xsi:type="dcterms:W3CDTF">2020-03-25T00:59:49Z</dcterms:modified>
</cp:coreProperties>
</file>